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SAI TEJASWI\Downloads\"/>
    </mc:Choice>
  </mc:AlternateContent>
  <xr:revisionPtr revIDLastSave="0" documentId="13_ncr:1_{AB1F6384-9E4B-49CA-BF8B-B9C397A6A3D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PRIL" sheetId="1" r:id="rId1"/>
  </sheets>
  <definedNames>
    <definedName name="_xlnm._FilterDatabase" localSheetId="0" hidden="1">APRIL!$A$1:$Q$106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44" i="1" l="1"/>
  <c r="M144" i="1" s="1"/>
  <c r="B144" i="1"/>
  <c r="A144" i="1"/>
  <c r="L143" i="1"/>
  <c r="M143" i="1"/>
  <c r="B143" i="1"/>
  <c r="A143" i="1"/>
  <c r="L142" i="1"/>
  <c r="M142" i="1"/>
  <c r="B142" i="1"/>
  <c r="A142" i="1"/>
  <c r="L141" i="1"/>
  <c r="M141" i="1"/>
  <c r="B141" i="1"/>
  <c r="A141" i="1"/>
  <c r="L140" i="1"/>
  <c r="M140" i="1"/>
  <c r="B140" i="1"/>
  <c r="A140" i="1"/>
  <c r="L139" i="1"/>
  <c r="M139" i="1"/>
  <c r="B139" i="1"/>
  <c r="A139" i="1"/>
  <c r="L138" i="1"/>
  <c r="M138" i="1" s="1"/>
  <c r="B138" i="1"/>
  <c r="A138" i="1"/>
  <c r="L137" i="1"/>
  <c r="M137" i="1"/>
  <c r="N137" i="1" s="1"/>
  <c r="B137" i="1"/>
  <c r="A137" i="1"/>
  <c r="L136" i="1"/>
  <c r="N136" i="1" s="1"/>
  <c r="M136" i="1"/>
  <c r="B136" i="1"/>
  <c r="A136" i="1"/>
  <c r="L135" i="1"/>
  <c r="M135" i="1"/>
  <c r="N135" i="1" s="1"/>
  <c r="B135" i="1"/>
  <c r="A135" i="1"/>
  <c r="L134" i="1"/>
  <c r="M134" i="1"/>
  <c r="N134" i="1"/>
  <c r="B134" i="1"/>
  <c r="A134" i="1"/>
  <c r="L133" i="1"/>
  <c r="M133" i="1" s="1"/>
  <c r="B133" i="1"/>
  <c r="A133" i="1"/>
  <c r="L132" i="1"/>
  <c r="M132" i="1"/>
  <c r="N132" i="1" s="1"/>
  <c r="B132" i="1"/>
  <c r="L131" i="1"/>
  <c r="M131" i="1"/>
  <c r="N131" i="1"/>
  <c r="B131" i="1"/>
  <c r="A132" i="1"/>
  <c r="A131" i="1"/>
  <c r="L130" i="1"/>
  <c r="M130" i="1"/>
  <c r="N130" i="1"/>
  <c r="A130" i="1"/>
  <c r="L129" i="1"/>
  <c r="M129" i="1"/>
  <c r="N129" i="1" s="1"/>
  <c r="B129" i="1"/>
  <c r="A129" i="1"/>
  <c r="L128" i="1"/>
  <c r="M128" i="1" s="1"/>
  <c r="B128" i="1"/>
  <c r="A128" i="1"/>
  <c r="L127" i="1"/>
  <c r="M127" i="1"/>
  <c r="N127" i="1" s="1"/>
  <c r="L126" i="1"/>
  <c r="M126" i="1"/>
  <c r="N126" i="1"/>
  <c r="L125" i="1"/>
  <c r="M125" i="1" s="1"/>
  <c r="L124" i="1"/>
  <c r="M124" i="1" s="1"/>
  <c r="L123" i="1"/>
  <c r="L122" i="1"/>
  <c r="M122" i="1"/>
  <c r="N122" i="1"/>
  <c r="L121" i="1"/>
  <c r="M121" i="1"/>
  <c r="N121" i="1"/>
  <c r="L120" i="1"/>
  <c r="M120" i="1" s="1"/>
  <c r="N120" i="1" s="1"/>
  <c r="L119" i="1"/>
  <c r="N119" i="1" s="1"/>
  <c r="M119" i="1"/>
  <c r="L118" i="1"/>
  <c r="N118" i="1" s="1"/>
  <c r="M118" i="1"/>
  <c r="L117" i="1"/>
  <c r="L116" i="1"/>
  <c r="N116" i="1" s="1"/>
  <c r="M116" i="1"/>
  <c r="L115" i="1"/>
  <c r="M115" i="1" s="1"/>
  <c r="L114" i="1"/>
  <c r="N114" i="1" s="1"/>
  <c r="M114" i="1"/>
  <c r="L113" i="1"/>
  <c r="M113" i="1" s="1"/>
  <c r="N113" i="1" s="1"/>
  <c r="L112" i="1"/>
  <c r="M112" i="1" s="1"/>
  <c r="N112" i="1" s="1"/>
  <c r="L111" i="1"/>
  <c r="N111" i="1" s="1"/>
  <c r="M111" i="1"/>
  <c r="L110" i="1"/>
  <c r="N110" i="1" s="1"/>
  <c r="M110" i="1"/>
  <c r="L109" i="1"/>
  <c r="L108" i="1"/>
  <c r="N108" i="1" s="1"/>
  <c r="M108" i="1"/>
  <c r="L107" i="1"/>
  <c r="M107" i="1"/>
  <c r="N107" i="1" s="1"/>
  <c r="L106" i="1"/>
  <c r="M106" i="1" s="1"/>
  <c r="L105" i="1"/>
  <c r="M105" i="1" s="1"/>
  <c r="L104" i="1"/>
  <c r="N104" i="1" s="1"/>
  <c r="M104" i="1"/>
  <c r="L103" i="1"/>
  <c r="M103" i="1"/>
  <c r="N103" i="1"/>
  <c r="L102" i="1"/>
  <c r="M102" i="1" s="1"/>
  <c r="L101" i="1"/>
  <c r="N101" i="1" s="1"/>
  <c r="M101" i="1"/>
  <c r="L100" i="1"/>
  <c r="M100" i="1"/>
  <c r="N100" i="1"/>
  <c r="L99" i="1"/>
  <c r="M99" i="1" s="1"/>
  <c r="L98" i="1"/>
  <c r="M98" i="1" s="1"/>
  <c r="N98" i="1" s="1"/>
  <c r="L97" i="1"/>
  <c r="L96" i="1"/>
  <c r="M96" i="1" s="1"/>
  <c r="N96" i="1" s="1"/>
  <c r="L95" i="1"/>
  <c r="M95" i="1" s="1"/>
  <c r="L94" i="1"/>
  <c r="M94" i="1" s="1"/>
  <c r="N94" i="1" s="1"/>
  <c r="L93" i="1"/>
  <c r="M93" i="1" s="1"/>
  <c r="N93" i="1" s="1"/>
  <c r="L92" i="1"/>
  <c r="L91" i="1"/>
  <c r="M91" i="1" s="1"/>
  <c r="L90" i="1"/>
  <c r="M90" i="1" s="1"/>
  <c r="L89" i="1"/>
  <c r="M89" i="1" s="1"/>
  <c r="N89" i="1" s="1"/>
  <c r="L88" i="1"/>
  <c r="M88" i="1" s="1"/>
  <c r="L87" i="1"/>
  <c r="L86" i="1"/>
  <c r="M86" i="1" s="1"/>
  <c r="L85" i="1"/>
  <c r="M85" i="1" s="1"/>
  <c r="N85" i="1" s="1"/>
  <c r="L84" i="1"/>
  <c r="M84" i="1" s="1"/>
  <c r="N84" i="1" s="1"/>
  <c r="L83" i="1"/>
  <c r="L82" i="1"/>
  <c r="M82" i="1"/>
  <c r="N82" i="1"/>
  <c r="L81" i="1"/>
  <c r="M81" i="1" s="1"/>
  <c r="L80" i="1"/>
  <c r="M80" i="1"/>
  <c r="N80" i="1"/>
  <c r="L79" i="1"/>
  <c r="L78" i="1"/>
  <c r="L77" i="1"/>
  <c r="M77" i="1" s="1"/>
  <c r="L76" i="1"/>
  <c r="M76" i="1" s="1"/>
  <c r="N76" i="1" s="1"/>
  <c r="L75" i="1"/>
  <c r="M75" i="1" s="1"/>
  <c r="L74" i="1"/>
  <c r="M74" i="1" s="1"/>
  <c r="L73" i="1"/>
  <c r="L72" i="1"/>
  <c r="M72" i="1" s="1"/>
  <c r="L71" i="1"/>
  <c r="L70" i="1"/>
  <c r="M70" i="1" s="1"/>
  <c r="L69" i="1"/>
  <c r="M69" i="1" s="1"/>
  <c r="N69" i="1" s="1"/>
  <c r="L68" i="1"/>
  <c r="M68" i="1"/>
  <c r="N68" i="1"/>
  <c r="L67" i="1"/>
  <c r="M67" i="1" s="1"/>
  <c r="N67" i="1" s="1"/>
  <c r="L66" i="1"/>
  <c r="M66" i="1" s="1"/>
  <c r="N66" i="1" s="1"/>
  <c r="L65" i="1"/>
  <c r="M65" i="1" s="1"/>
  <c r="N65" i="1" s="1"/>
  <c r="L64" i="1"/>
  <c r="M64" i="1" s="1"/>
  <c r="L63" i="1"/>
  <c r="M63" i="1" s="1"/>
  <c r="L62" i="1"/>
  <c r="M62" i="1" s="1"/>
  <c r="N62" i="1" s="1"/>
  <c r="L61" i="1"/>
  <c r="M61" i="1" s="1"/>
  <c r="L60" i="1"/>
  <c r="M60" i="1"/>
  <c r="N60" i="1" s="1"/>
  <c r="L59" i="1"/>
  <c r="L58" i="1"/>
  <c r="M58" i="1" s="1"/>
  <c r="N58" i="1" s="1"/>
  <c r="L57" i="1"/>
  <c r="N57" i="1" s="1"/>
  <c r="M57" i="1"/>
  <c r="L56" i="1"/>
  <c r="M56" i="1" s="1"/>
  <c r="L55" i="1"/>
  <c r="M55" i="1" s="1"/>
  <c r="N55" i="1" s="1"/>
  <c r="L54" i="1"/>
  <c r="M54" i="1" s="1"/>
  <c r="N54" i="1" s="1"/>
  <c r="L53" i="1"/>
  <c r="L52" i="1"/>
  <c r="M52" i="1" s="1"/>
  <c r="N133" i="1" l="1"/>
  <c r="N128" i="1"/>
  <c r="N125" i="1"/>
  <c r="N124" i="1"/>
  <c r="M123" i="1"/>
  <c r="N123" i="1" s="1"/>
  <c r="M117" i="1"/>
  <c r="N117" i="1" s="1"/>
  <c r="N115" i="1"/>
  <c r="M109" i="1"/>
  <c r="N109" i="1" s="1"/>
  <c r="N81" i="1"/>
  <c r="N70" i="1"/>
  <c r="N95" i="1"/>
  <c r="N99" i="1"/>
  <c r="N102" i="1"/>
  <c r="N105" i="1"/>
  <c r="N106" i="1"/>
  <c r="M97" i="1"/>
  <c r="N97" i="1" s="1"/>
  <c r="M92" i="1"/>
  <c r="N92" i="1" s="1"/>
  <c r="N86" i="1"/>
  <c r="N91" i="1"/>
  <c r="N90" i="1"/>
  <c r="N88" i="1"/>
  <c r="M87" i="1"/>
  <c r="N87" i="1" s="1"/>
  <c r="M83" i="1"/>
  <c r="N83" i="1" s="1"/>
  <c r="N74" i="1"/>
  <c r="N72" i="1"/>
  <c r="M79" i="1"/>
  <c r="N79" i="1" s="1"/>
  <c r="M78" i="1"/>
  <c r="N78" i="1" s="1"/>
  <c r="N77" i="1"/>
  <c r="N75" i="1"/>
  <c r="M73" i="1"/>
  <c r="N73" i="1" s="1"/>
  <c r="M71" i="1"/>
  <c r="N71" i="1" s="1"/>
  <c r="M59" i="1"/>
  <c r="N59" i="1" s="1"/>
  <c r="N64" i="1"/>
  <c r="N63" i="1"/>
  <c r="N61" i="1"/>
  <c r="N56" i="1"/>
  <c r="M53" i="1"/>
  <c r="N53" i="1" s="1"/>
  <c r="N52" i="1"/>
  <c r="L51" i="1"/>
  <c r="M51" i="1" s="1"/>
  <c r="N51" i="1" s="1"/>
  <c r="L50" i="1"/>
  <c r="M50" i="1" s="1"/>
  <c r="L49" i="1"/>
  <c r="M49" i="1" s="1"/>
  <c r="N49" i="1" s="1"/>
  <c r="L48" i="1"/>
  <c r="M48" i="1" s="1"/>
  <c r="N48" i="1" s="1"/>
  <c r="L47" i="1"/>
  <c r="M47" i="1" s="1"/>
  <c r="L46" i="1"/>
  <c r="M46" i="1"/>
  <c r="L45" i="1"/>
  <c r="M45" i="1" s="1"/>
  <c r="N45" i="1" s="1"/>
  <c r="L44" i="1"/>
  <c r="M44" i="1" s="1"/>
  <c r="L43" i="1"/>
  <c r="M43" i="1" s="1"/>
  <c r="N43" i="1" s="1"/>
  <c r="L42" i="1"/>
  <c r="M42" i="1" s="1"/>
  <c r="L41" i="1"/>
  <c r="M41" i="1" s="1"/>
  <c r="L40" i="1"/>
  <c r="M40" i="1" s="1"/>
  <c r="L39" i="1"/>
  <c r="M39" i="1" s="1"/>
  <c r="N39" i="1" s="1"/>
  <c r="L38" i="1"/>
  <c r="M38" i="1" s="1"/>
  <c r="N38" i="1" s="1"/>
  <c r="L37" i="1"/>
  <c r="M37" i="1" s="1"/>
  <c r="N37" i="1" s="1"/>
  <c r="L36" i="1"/>
  <c r="M36" i="1" s="1"/>
  <c r="N36" i="1" s="1"/>
  <c r="L14" i="1"/>
  <c r="M14" i="1" s="1"/>
  <c r="B3" i="1"/>
  <c r="B4" i="1" s="1"/>
  <c r="B5" i="1" s="1"/>
  <c r="B6" i="1" s="1"/>
  <c r="B7" i="1" s="1"/>
  <c r="B8" i="1" s="1"/>
  <c r="B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L35" i="1"/>
  <c r="M35" i="1" s="1"/>
  <c r="N35" i="1" s="1"/>
  <c r="L34" i="1"/>
  <c r="L33" i="1"/>
  <c r="M33" i="1" s="1"/>
  <c r="N33" i="1" s="1"/>
  <c r="L32" i="1"/>
  <c r="L31" i="1"/>
  <c r="L30" i="1"/>
  <c r="M30" i="1" s="1"/>
  <c r="N30" i="1" s="1"/>
  <c r="L29" i="1"/>
  <c r="M29" i="1" s="1"/>
  <c r="L28" i="1"/>
  <c r="M28" i="1" s="1"/>
  <c r="L27" i="1"/>
  <c r="M27" i="1" s="1"/>
  <c r="N27" i="1" s="1"/>
  <c r="L26" i="1"/>
  <c r="M26" i="1" s="1"/>
  <c r="L25" i="1"/>
  <c r="M25" i="1" s="1"/>
  <c r="N25" i="1" s="1"/>
  <c r="L24" i="1"/>
  <c r="M24" i="1" s="1"/>
  <c r="L23" i="1"/>
  <c r="M23" i="1" s="1"/>
  <c r="N23" i="1" s="1"/>
  <c r="L18" i="1"/>
  <c r="M18" i="1" s="1"/>
  <c r="N18" i="1" s="1"/>
  <c r="L17" i="1"/>
  <c r="M17" i="1" s="1"/>
  <c r="N17" i="1" s="1"/>
  <c r="L22" i="1"/>
  <c r="M22" i="1" s="1"/>
  <c r="L21" i="1"/>
  <c r="L20" i="1"/>
  <c r="M20" i="1" s="1"/>
  <c r="L19" i="1"/>
  <c r="M19" i="1" s="1"/>
  <c r="N19" i="1" s="1"/>
  <c r="L16" i="1"/>
  <c r="L15" i="1"/>
  <c r="M15" i="1" s="1"/>
  <c r="N15" i="1" s="1"/>
  <c r="L13" i="1"/>
  <c r="M13" i="1" s="1"/>
  <c r="N13" i="1" s="1"/>
  <c r="L12" i="1"/>
  <c r="M12" i="1" s="1"/>
  <c r="L11" i="1"/>
  <c r="M11" i="1" s="1"/>
  <c r="L10" i="1"/>
  <c r="M10" i="1" s="1"/>
  <c r="L9" i="1"/>
  <c r="M9" i="1" s="1"/>
  <c r="N9" i="1" s="1"/>
  <c r="L8" i="1"/>
  <c r="M8" i="1" s="1"/>
  <c r="L7" i="1"/>
  <c r="M7" i="1" s="1"/>
  <c r="L5" i="1"/>
  <c r="M5" i="1" s="1"/>
  <c r="L6" i="1"/>
  <c r="L3" i="1"/>
  <c r="M3" i="1" s="1"/>
  <c r="N3" i="1" s="1"/>
  <c r="L4" i="1"/>
  <c r="M4" i="1" s="1"/>
  <c r="N4" i="1" s="1"/>
  <c r="L2" i="1"/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9" i="1" s="1"/>
  <c r="B60" i="1" s="1"/>
  <c r="B61" i="1" s="1"/>
  <c r="B62" i="1" s="1"/>
  <c r="B63" i="1" s="1"/>
  <c r="B65" i="1" s="1"/>
  <c r="B66" i="1" s="1"/>
  <c r="B67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5" i="1" s="1"/>
  <c r="B86" i="1" s="1"/>
  <c r="B87" i="1" s="1"/>
  <c r="B88" i="1" s="1"/>
  <c r="B89" i="1" s="1"/>
  <c r="B90" i="1" s="1"/>
  <c r="B91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1" i="1" s="1"/>
  <c r="B122" i="1" s="1"/>
  <c r="B123" i="1" s="1"/>
  <c r="B124" i="1" s="1"/>
  <c r="B125" i="1" s="1"/>
  <c r="B126" i="1" s="1"/>
  <c r="B127" i="1" s="1"/>
  <c r="B11" i="1"/>
  <c r="N50" i="1"/>
  <c r="N46" i="1"/>
  <c r="N47" i="1"/>
  <c r="N42" i="1"/>
  <c r="N44" i="1"/>
  <c r="N41" i="1"/>
  <c r="N40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N14" i="1"/>
  <c r="M34" i="1"/>
  <c r="N34" i="1" s="1"/>
  <c r="M32" i="1"/>
  <c r="N32" i="1" s="1"/>
  <c r="N11" i="1"/>
  <c r="M31" i="1"/>
  <c r="N31" i="1" s="1"/>
  <c r="N29" i="1"/>
  <c r="N28" i="1"/>
  <c r="N26" i="1"/>
  <c r="N24" i="1"/>
  <c r="N5" i="1"/>
  <c r="N22" i="1"/>
  <c r="M21" i="1"/>
  <c r="N21" i="1" s="1"/>
  <c r="N20" i="1"/>
  <c r="M16" i="1"/>
  <c r="N16" i="1" s="1"/>
  <c r="N12" i="1"/>
  <c r="N10" i="1"/>
  <c r="N8" i="1"/>
  <c r="N7" i="1"/>
  <c r="M6" i="1"/>
  <c r="N6" i="1" s="1"/>
  <c r="M2" i="1"/>
  <c r="N2" i="1" s="1"/>
</calcChain>
</file>

<file path=xl/sharedStrings.xml><?xml version="1.0" encoding="utf-8"?>
<sst xmlns="http://schemas.openxmlformats.org/spreadsheetml/2006/main" count="959" uniqueCount="306">
  <si>
    <t>S.NO</t>
  </si>
  <si>
    <t>PNR</t>
  </si>
  <si>
    <t>SECTOR</t>
  </si>
  <si>
    <t>PASSENGER NAME</t>
  </si>
  <si>
    <t>COUNT</t>
  </si>
  <si>
    <t>DOM/INT</t>
  </si>
  <si>
    <t>DEBIT</t>
  </si>
  <si>
    <t>CREDIT</t>
  </si>
  <si>
    <t>SC/PERSON</t>
  </si>
  <si>
    <t>SC</t>
  </si>
  <si>
    <t>GST</t>
  </si>
  <si>
    <t>FINAL PRICE</t>
  </si>
  <si>
    <t>CLIENT</t>
  </si>
  <si>
    <t>ISSUED BY</t>
  </si>
  <si>
    <t>INVOICE</t>
  </si>
  <si>
    <t>HSBVKH</t>
  </si>
  <si>
    <t>VIJAY KUMAR REDDY CHILLA GURUNATH PAVAN</t>
  </si>
  <si>
    <t>DOM</t>
  </si>
  <si>
    <t>HYD-DEL</t>
  </si>
  <si>
    <t>70 MM TICKETS</t>
  </si>
  <si>
    <t>NARESH</t>
  </si>
  <si>
    <t>DEL-HYD</t>
  </si>
  <si>
    <t>LQ14VA</t>
  </si>
  <si>
    <t>PPMCFQ</t>
  </si>
  <si>
    <t>BASAVARAJU SUNDARAM</t>
  </si>
  <si>
    <t>MAA-HYD</t>
  </si>
  <si>
    <t>UV MAHESH</t>
  </si>
  <si>
    <t>XP8C2D</t>
  </si>
  <si>
    <t>MURALI KRISHNA VEERAPANENI</t>
  </si>
  <si>
    <t>HYD-VTZ</t>
  </si>
  <si>
    <t>F6M3XA</t>
  </si>
  <si>
    <t>VTZ-HYD</t>
  </si>
  <si>
    <t>HK14QS</t>
  </si>
  <si>
    <t>CHERUKURI SRINIVASA RAO</t>
  </si>
  <si>
    <t>F84ZSK</t>
  </si>
  <si>
    <t>HPWYYQ</t>
  </si>
  <si>
    <t>D JAGABANDHU PATRA</t>
  </si>
  <si>
    <t>MAA - HYD</t>
  </si>
  <si>
    <t>TEJASWI</t>
  </si>
  <si>
    <t>VIKRAM SRINIVAS REDDY VEMAREDDY</t>
  </si>
  <si>
    <t>QSBHZ8</t>
  </si>
  <si>
    <t>INT</t>
  </si>
  <si>
    <t>HYD-DXB-CDG-RNK-LGW-DXB-HYD</t>
  </si>
  <si>
    <t>0IHPSY</t>
  </si>
  <si>
    <t>INDRAJAA RAJATHI THYAGARAJAN</t>
  </si>
  <si>
    <t>ESHZUH</t>
  </si>
  <si>
    <t>SOMASHEKHAR SOMASHEKHAR</t>
  </si>
  <si>
    <t>IXE-BOM-DEL</t>
  </si>
  <si>
    <t>DATE</t>
  </si>
  <si>
    <t>SIRIKAN RUNGKAEW</t>
  </si>
  <si>
    <t>KTM-DEL</t>
  </si>
  <si>
    <t>1CB51M</t>
  </si>
  <si>
    <t>KARISHMA SHAUKAT FARUQUI</t>
  </si>
  <si>
    <t>BOM-HYD</t>
  </si>
  <si>
    <t>MOHIUDDIN KASHIF MOHAMMED</t>
  </si>
  <si>
    <t>HYD-DXB-LHR</t>
  </si>
  <si>
    <t>VENKATESHWAR REDDY CHILUKA</t>
  </si>
  <si>
    <t>HYD-DEL-ORD-DEL-HYD</t>
  </si>
  <si>
    <t>1CQK94</t>
  </si>
  <si>
    <t>SREELATHA CHILUKA</t>
  </si>
  <si>
    <t xml:space="preserve">HYD-DEL-ORD </t>
  </si>
  <si>
    <t>1CQJKP</t>
  </si>
  <si>
    <t>P VENKATARAMA REDDY</t>
  </si>
  <si>
    <t>M3MU2C</t>
  </si>
  <si>
    <t xml:space="preserve">KARISHMA SHAUKAT FARUQUI </t>
  </si>
  <si>
    <t>LMN515982</t>
  </si>
  <si>
    <t>HOTEL</t>
  </si>
  <si>
    <t>KRISHNA SHREYA VOOTKURI</t>
  </si>
  <si>
    <t xml:space="preserve">HYD-LHR-DFW-LHR-HYD </t>
  </si>
  <si>
    <t>W9N3N5</t>
  </si>
  <si>
    <t>SURYANARAYANAM K M</t>
  </si>
  <si>
    <t>HL9E5M</t>
  </si>
  <si>
    <t>HYD-MAA</t>
  </si>
  <si>
    <t>YH3FNB</t>
  </si>
  <si>
    <t>KULKUNTE RAMESH RANGASWAMY</t>
  </si>
  <si>
    <t>WNN9YZ</t>
  </si>
  <si>
    <t>M VASUDEV MURTHY</t>
  </si>
  <si>
    <t>DEL-BLR</t>
  </si>
  <si>
    <t>LKHCHC</t>
  </si>
  <si>
    <t>THAKUR KAPIL RAJ SINGH</t>
  </si>
  <si>
    <t>IJB4WV</t>
  </si>
  <si>
    <t>HYD-GOP</t>
  </si>
  <si>
    <t>DEL-KTM</t>
  </si>
  <si>
    <t>DS9BSH</t>
  </si>
  <si>
    <t>OURLRR</t>
  </si>
  <si>
    <t>AGENT ID</t>
  </si>
  <si>
    <t>SNIGDHA</t>
  </si>
  <si>
    <t>RAM MURTHY</t>
  </si>
  <si>
    <t>TRIPJACK</t>
  </si>
  <si>
    <t>VIKRAM PERSONAL</t>
  </si>
  <si>
    <t>KIRAN/NARESH</t>
  </si>
  <si>
    <t>S KOLLA</t>
  </si>
  <si>
    <t>SRILATHA/HARISH REDDY</t>
  </si>
  <si>
    <t>LAMGCD</t>
  </si>
  <si>
    <t>ORD-DOH-HYD</t>
  </si>
  <si>
    <t>CHARAN ANNA</t>
  </si>
  <si>
    <t>RAMESHRANGASWAMY KULKUNTE</t>
  </si>
  <si>
    <t xml:space="preserve">PRABHAS </t>
  </si>
  <si>
    <t>TOB0008470912</t>
  </si>
  <si>
    <t>VASUDEVA REDDY MUMMADI</t>
  </si>
  <si>
    <t>P2YCU2</t>
  </si>
  <si>
    <t>N SRIDEVI</t>
  </si>
  <si>
    <t>HYD-BOM</t>
  </si>
  <si>
    <t>PILOWD</t>
  </si>
  <si>
    <t>QMIRKM</t>
  </si>
  <si>
    <t>VASUDEV COACH</t>
  </si>
  <si>
    <t>KRISHNA SHREYA/HARISH REDDY</t>
  </si>
  <si>
    <t>NP899Q</t>
  </si>
  <si>
    <t>WPQGCB</t>
  </si>
  <si>
    <t>NZOQBK1</t>
  </si>
  <si>
    <t>SAI SOWBHAGYA MALAVIKA THOTA</t>
  </si>
  <si>
    <t>LHR-HYD-LHR</t>
  </si>
  <si>
    <t>UGBMQR</t>
  </si>
  <si>
    <t>G RAJEEVAN</t>
  </si>
  <si>
    <t>THOTA</t>
  </si>
  <si>
    <t>NADIMPALLI NAGA RAMA RAJU</t>
  </si>
  <si>
    <t>SDTF88</t>
  </si>
  <si>
    <t>VAMSI KRISHNA REDDY VEMAREDDY</t>
  </si>
  <si>
    <t>RSR3PX</t>
  </si>
  <si>
    <t>KRTD2H</t>
  </si>
  <si>
    <t>SRIRAM NAGARAJ</t>
  </si>
  <si>
    <t>HYD-TRV-HYD</t>
  </si>
  <si>
    <t>UV OFFICE</t>
  </si>
  <si>
    <t>RHG79L</t>
  </si>
  <si>
    <t>VENKATA NAGA RAJAGOPAL PILLALAMARRI</t>
  </si>
  <si>
    <t>MURALI</t>
  </si>
  <si>
    <t>E4UW9D</t>
  </si>
  <si>
    <t>OMRTHZ</t>
  </si>
  <si>
    <t>JOHN JOMON</t>
  </si>
  <si>
    <t>COK-MAA-HYD</t>
  </si>
  <si>
    <t>ONSJJW</t>
  </si>
  <si>
    <t>PRASHANTH GORIJALA</t>
  </si>
  <si>
    <t>CJB-HYD</t>
  </si>
  <si>
    <t>PRASHANTH PERSONAL</t>
  </si>
  <si>
    <t>MQCQMA</t>
  </si>
  <si>
    <t>HYD-CJB</t>
  </si>
  <si>
    <t>KRISHNA CHAITANYA REDDY GUTTA</t>
  </si>
  <si>
    <t>TSTH2U</t>
  </si>
  <si>
    <t>GWGRGD</t>
  </si>
  <si>
    <t>JMJVNZ</t>
  </si>
  <si>
    <t>ATQ-DEL-HYD</t>
  </si>
  <si>
    <t>XWM5HW</t>
  </si>
  <si>
    <t>XQFIWD</t>
  </si>
  <si>
    <t>BULUSU PADMAVATHI</t>
  </si>
  <si>
    <t>VTZ-MAA-CJB</t>
  </si>
  <si>
    <t>ZN67GM</t>
  </si>
  <si>
    <t>IXM-MAA-VTZ</t>
  </si>
  <si>
    <t>MADHURI PRATYUSHA/HARISH REDDY</t>
  </si>
  <si>
    <t>CS1E5U</t>
  </si>
  <si>
    <t>AUDISESHAIAH PUNATY</t>
  </si>
  <si>
    <t>SRIKANTH PUNATY</t>
  </si>
  <si>
    <t>OSHP5U</t>
  </si>
  <si>
    <t>PAVAN KUMAR CHAKRAPANI</t>
  </si>
  <si>
    <t>SRIDEVI CASH</t>
  </si>
  <si>
    <t>P4TYUW</t>
  </si>
  <si>
    <t>YARLAGADDA SRICHARAN</t>
  </si>
  <si>
    <t>HYD-GOI</t>
  </si>
  <si>
    <t>SRICHARAN/MOHAN</t>
  </si>
  <si>
    <t>QSS3FH</t>
  </si>
  <si>
    <t>V ARJUN REDDY</t>
  </si>
  <si>
    <t>V CELLULOIDS NEW</t>
  </si>
  <si>
    <t>JU6T8B</t>
  </si>
  <si>
    <t>QPZIHT</t>
  </si>
  <si>
    <t>UQBV6A</t>
  </si>
  <si>
    <t xml:space="preserve">VIJAY KUMAR REDDY CHILLA GURUNATH PAVAN </t>
  </si>
  <si>
    <t>GWY4NT</t>
  </si>
  <si>
    <t>ZJU7UI</t>
  </si>
  <si>
    <t>P RAVINDRA</t>
  </si>
  <si>
    <t>UV PRASANTH PRODUCTION</t>
  </si>
  <si>
    <t>SRICHARAN YARLAGADDA</t>
  </si>
  <si>
    <t>RAMMURTHY</t>
  </si>
  <si>
    <t>YY7DKS</t>
  </si>
  <si>
    <t>P SRINIVASA RAO</t>
  </si>
  <si>
    <t>PRABHAS SRINU</t>
  </si>
  <si>
    <t>YEY6JG</t>
  </si>
  <si>
    <t>II3LQY</t>
  </si>
  <si>
    <t>Z9B73</t>
  </si>
  <si>
    <t>VGA-HYD</t>
  </si>
  <si>
    <t>54HXSO</t>
  </si>
  <si>
    <t>B RISHITHA REDDY</t>
  </si>
  <si>
    <t>FWINHD</t>
  </si>
  <si>
    <t>GOI-HYD</t>
  </si>
  <si>
    <t>MANISH EMMADISETHI</t>
  </si>
  <si>
    <t>PIG4SH</t>
  </si>
  <si>
    <t>HYD-TIR</t>
  </si>
  <si>
    <t>JBFTN</t>
  </si>
  <si>
    <t>TIR-HYD</t>
  </si>
  <si>
    <t>MANOJ KUMAR KALAIVANAN</t>
  </si>
  <si>
    <t>5AM6NV</t>
  </si>
  <si>
    <t>BLR-HYD</t>
  </si>
  <si>
    <t>R8LJJK</t>
  </si>
  <si>
    <t>HYD-BLR</t>
  </si>
  <si>
    <t>VSCV7X</t>
  </si>
  <si>
    <t>PRABHAS</t>
  </si>
  <si>
    <t>MONISHA REDDY VEMAREDDY</t>
  </si>
  <si>
    <t>RIWRKY</t>
  </si>
  <si>
    <t>5CJUJ3</t>
  </si>
  <si>
    <t>RISHITHA REDDY/NARESH</t>
  </si>
  <si>
    <t>VEERESH/NARESH</t>
  </si>
  <si>
    <t>KQZK6N</t>
  </si>
  <si>
    <t>WK4SQV</t>
  </si>
  <si>
    <t>SAIKIRAN VEERAVALLI</t>
  </si>
  <si>
    <t>HYD-DXB-LGW-DXB-HYD</t>
  </si>
  <si>
    <t>V9I7LZ</t>
  </si>
  <si>
    <t>ZWNSGW</t>
  </si>
  <si>
    <t>MANDAVA ANIL BABU</t>
  </si>
  <si>
    <t>GUJ9NB</t>
  </si>
  <si>
    <t>XTF6MH</t>
  </si>
  <si>
    <t>HYD-COK</t>
  </si>
  <si>
    <t>JOMON T JOHN</t>
  </si>
  <si>
    <t>RP7GRT</t>
  </si>
  <si>
    <t>NITHIN NAIR</t>
  </si>
  <si>
    <t>1FSRM7</t>
  </si>
  <si>
    <t>HITESH YALAMANCHILI</t>
  </si>
  <si>
    <t>1FSWT9</t>
  </si>
  <si>
    <t>HYD-AUH-BCN-AUH-HYD</t>
  </si>
  <si>
    <t>RAKESH</t>
  </si>
  <si>
    <t>1FSV1B</t>
  </si>
  <si>
    <t>0RWFBX</t>
  </si>
  <si>
    <t>HYD - DXB</t>
  </si>
  <si>
    <t>SWATHI KOLLA</t>
  </si>
  <si>
    <t>RGY4RR</t>
  </si>
  <si>
    <t>UV OFFICE TICKET</t>
  </si>
  <si>
    <t>VASUDEV COACH BARCELONA</t>
  </si>
  <si>
    <t>HQUTVN</t>
  </si>
  <si>
    <t>GARIMELLA PRABHAKARA SASTRY</t>
  </si>
  <si>
    <t>VTZ-MAA-IXM</t>
  </si>
  <si>
    <t>AU39SR</t>
  </si>
  <si>
    <t>VWPPYW</t>
  </si>
  <si>
    <t>SURYA PRASANTHI BULUSU</t>
  </si>
  <si>
    <t>AR6VFX</t>
  </si>
  <si>
    <t>BULUSU MADHURI PRATYUSHA</t>
  </si>
  <si>
    <t>ETED3B</t>
  </si>
  <si>
    <t>CJB-MAA-VTZ</t>
  </si>
  <si>
    <t>RT3IUX</t>
  </si>
  <si>
    <t>TJM85F</t>
  </si>
  <si>
    <t>GOP-HYD</t>
  </si>
  <si>
    <t>VL1I3P</t>
  </si>
  <si>
    <t>SANTOSH KUMAR PARANANDI</t>
  </si>
  <si>
    <t>JW3LXW</t>
  </si>
  <si>
    <t>SUDHIR REDDY B V</t>
  </si>
  <si>
    <t>SUDHIR REDDY / V CELLULOIDS</t>
  </si>
  <si>
    <t>AANVI REDDY VEMAREDDY</t>
  </si>
  <si>
    <t>WQS4FA</t>
  </si>
  <si>
    <t>BANU BASHYAM</t>
  </si>
  <si>
    <t>NJRC8S</t>
  </si>
  <si>
    <t>MCH6SK</t>
  </si>
  <si>
    <t>SUDHAKARA REDDY ANNEM</t>
  </si>
  <si>
    <t>HYD-KWI-IST-KWI-HYD</t>
  </si>
  <si>
    <t>SUDHAKARA/NARESH</t>
  </si>
  <si>
    <t>VASUDEV COACH /SRIRAM</t>
  </si>
  <si>
    <t>1GQ5SR</t>
  </si>
  <si>
    <t>GOPINATH KAKANI</t>
  </si>
  <si>
    <t>HYD-LHR</t>
  </si>
  <si>
    <t>STUDENT CARE</t>
  </si>
  <si>
    <t>RQF83N</t>
  </si>
  <si>
    <t>OY223P</t>
  </si>
  <si>
    <t>OSHTMX</t>
  </si>
  <si>
    <t>UVS RAJU</t>
  </si>
  <si>
    <t>RZN93W</t>
  </si>
  <si>
    <t>MMT</t>
  </si>
  <si>
    <t>NH20162206475834</t>
  </si>
  <si>
    <t>QQ5VHQ</t>
  </si>
  <si>
    <t>Y7F2N6</t>
  </si>
  <si>
    <t>KADAKATLA NARESH</t>
  </si>
  <si>
    <t>KNJUPJ</t>
  </si>
  <si>
    <t>1H22B1</t>
  </si>
  <si>
    <t>UZ5S9E</t>
  </si>
  <si>
    <t>1H48W5</t>
  </si>
  <si>
    <t>1H49NZ</t>
  </si>
  <si>
    <t>HRSG8H</t>
  </si>
  <si>
    <t>NARESH KADAKATLA</t>
  </si>
  <si>
    <t>EPZURD</t>
  </si>
  <si>
    <t>JTZKUH</t>
  </si>
  <si>
    <t>SANDEEP SUDARSHAN GUPTA</t>
  </si>
  <si>
    <t>N6MEUW</t>
  </si>
  <si>
    <t>5SQY3M</t>
  </si>
  <si>
    <t>J230P</t>
  </si>
  <si>
    <t>SLYBKC</t>
  </si>
  <si>
    <t>OPUVXD</t>
  </si>
  <si>
    <t>VSWZ5H</t>
  </si>
  <si>
    <t>VTZ-DEL</t>
  </si>
  <si>
    <t>IJ7LFF</t>
  </si>
  <si>
    <t>YF6R4Q</t>
  </si>
  <si>
    <t>PANNEER SELVAM</t>
  </si>
  <si>
    <t>HYD-PNY</t>
  </si>
  <si>
    <t>MDKS4XWK156F</t>
  </si>
  <si>
    <t>HYD-DEL-HYD</t>
  </si>
  <si>
    <t>SHEETAL NARANG</t>
  </si>
  <si>
    <t>QNB4PZ</t>
  </si>
  <si>
    <t>SHEETAL</t>
  </si>
  <si>
    <t>J8MGXK</t>
  </si>
  <si>
    <t>G  RAJEEVAN</t>
  </si>
  <si>
    <t>YIL1GL</t>
  </si>
  <si>
    <t>MR JOHN JOMON</t>
  </si>
  <si>
    <t>COK-HYD</t>
  </si>
  <si>
    <t>1KG7KR</t>
  </si>
  <si>
    <t>RIYA</t>
  </si>
  <si>
    <t>AARNAV DANTULURI</t>
  </si>
  <si>
    <t>QR4DL3</t>
  </si>
  <si>
    <t>HYD-LHR-IAD-LHR-HYD</t>
  </si>
  <si>
    <t>VIJAYA GOPALA RAJU DANTULURI</t>
  </si>
  <si>
    <t>QSSL6B</t>
  </si>
  <si>
    <t>LUBHGR</t>
  </si>
  <si>
    <t>R CHANDRASEKAR</t>
  </si>
  <si>
    <t>OWR4KG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</si>
</sst>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20202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</cellStyleXfs>
  <cellXfs count="78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5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0" fontId="4" fillId="0" borderId="0" xfId="1" applyAlignment="1">
      <alignment horizontal="center" vertical="center"/>
    </xf>
    <xf numFmtId="15" fontId="4" fillId="0" borderId="0" xfId="1" applyNumberFormat="1" applyAlignment="1">
      <alignment horizontal="center" vertical="center"/>
    </xf>
    <xf numFmtId="3" fontId="4" fillId="0" borderId="0" xfId="1" applyNumberFormat="1" applyAlignment="1">
      <alignment horizontal="center" vertical="center"/>
    </xf>
    <xf numFmtId="0" fontId="4" fillId="4" borderId="0" xfId="3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15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0" borderId="0" xfId="3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15" fontId="4" fillId="0" borderId="0" xfId="3" applyNumberFormat="1" applyAlignment="1">
      <alignment horizontal="center" vertical="center"/>
    </xf>
    <xf numFmtId="0" fontId="4" fillId="0" borderId="0" xfId="3" applyAlignment="1">
      <alignment horizontal="center" vertical="center"/>
    </xf>
    <xf numFmtId="0" fontId="4" fillId="0" borderId="0" xfId="3" applyAlignment="1">
      <alignment horizontal="center" vertical="center"/>
    </xf>
    <xf numFmtId="0" fontId="4" fillId="0" borderId="0" xfId="3" applyAlignment="1">
      <alignment horizontal="center" vertical="center"/>
    </xf>
    <xf numFmtId="15" fontId="4" fillId="0" borderId="0" xfId="3" applyNumberFormat="1" applyAlignment="1">
      <alignment horizontal="center" vertical="center"/>
    </xf>
    <xf numFmtId="0" fontId="4" fillId="0" borderId="0" xfId="3" applyAlignment="1">
      <alignment horizontal="center" vertical="center"/>
    </xf>
    <xf numFmtId="0" fontId="4" fillId="0" borderId="0" xfId="3" applyAlignment="1">
      <alignment horizontal="center" vertical="center"/>
    </xf>
    <xf numFmtId="0" fontId="4" fillId="0" borderId="0" xfId="3" applyAlignment="1">
      <alignment horizontal="center" vertical="center"/>
    </xf>
    <xf numFmtId="0" fontId="4" fillId="0" borderId="0" xfId="3" applyAlignment="1">
      <alignment horizontal="center" vertical="center"/>
    </xf>
    <xf numFmtId="0" fontId="4" fillId="0" borderId="0" xfId="3" applyAlignment="1">
      <alignment horizontal="center" vertical="center"/>
    </xf>
    <xf numFmtId="0" fontId="4" fillId="0" borderId="0" xfId="3" applyAlignment="1">
      <alignment horizontal="center" vertical="center"/>
    </xf>
    <xf numFmtId="0" fontId="4" fillId="0" borderId="0" xfId="3" applyAlignment="1">
      <alignment horizontal="center" vertical="center"/>
    </xf>
    <xf numFmtId="15" fontId="4" fillId="0" borderId="0" xfId="3" applyNumberFormat="1" applyAlignment="1">
      <alignment horizontal="center" vertical="center"/>
    </xf>
    <xf numFmtId="0" fontId="4" fillId="0" borderId="0" xfId="3" applyAlignment="1">
      <alignment horizontal="center" vertical="center"/>
    </xf>
    <xf numFmtId="0" fontId="4" fillId="0" borderId="0" xfId="3" applyAlignment="1">
      <alignment horizontal="center" vertical="center"/>
    </xf>
    <xf numFmtId="0" fontId="4" fillId="0" borderId="0" xfId="3" applyAlignment="1">
      <alignment horizontal="center" vertical="center"/>
    </xf>
    <xf numFmtId="0" fontId="4" fillId="0" borderId="0" xfId="3" applyAlignment="1">
      <alignment horizontal="center" vertical="center"/>
    </xf>
    <xf numFmtId="15" fontId="4" fillId="0" borderId="0" xfId="3" applyNumberFormat="1" applyAlignment="1">
      <alignment horizontal="center" vertical="center"/>
    </xf>
    <xf numFmtId="0" fontId="4" fillId="0" borderId="0" xfId="3" applyAlignment="1">
      <alignment horizontal="center" vertical="center"/>
    </xf>
    <xf numFmtId="0" fontId="4" fillId="0" borderId="0" xfId="3" applyAlignment="1">
      <alignment horizontal="center" vertical="center"/>
    </xf>
    <xf numFmtId="0" fontId="4" fillId="0" borderId="0" xfId="3" applyAlignment="1">
      <alignment horizontal="center" vertical="center"/>
    </xf>
    <xf numFmtId="15" fontId="4" fillId="0" borderId="0" xfId="3" applyNumberFormat="1" applyAlignment="1">
      <alignment horizontal="center" vertical="center"/>
    </xf>
    <xf numFmtId="15" fontId="4" fillId="0" borderId="0" xfId="3" applyNumberFormat="1" applyAlignment="1">
      <alignment horizontal="center" vertical="center"/>
    </xf>
    <xf numFmtId="0" fontId="4" fillId="0" borderId="0" xfId="3" applyAlignment="1">
      <alignment horizontal="center" vertical="center"/>
    </xf>
    <xf numFmtId="0" fontId="4" fillId="0" borderId="0" xfId="3" applyAlignment="1">
      <alignment horizontal="center" vertical="center"/>
    </xf>
    <xf numFmtId="0" fontId="4" fillId="0" borderId="0" xfId="3" applyAlignment="1">
      <alignment horizontal="center" vertical="center"/>
    </xf>
    <xf numFmtId="0" fontId="4" fillId="0" borderId="0" xfId="3" applyAlignment="1">
      <alignment horizontal="center" vertical="center"/>
    </xf>
    <xf numFmtId="0" fontId="4" fillId="0" borderId="0" xfId="3" applyAlignment="1">
      <alignment horizontal="center" vertical="center"/>
    </xf>
    <xf numFmtId="0" fontId="4" fillId="0" borderId="0" xfId="3" applyAlignment="1">
      <alignment horizontal="center" vertical="center"/>
    </xf>
    <xf numFmtId="0" fontId="4" fillId="0" borderId="0" xfId="3" applyAlignment="1">
      <alignment horizontal="center" vertical="center"/>
    </xf>
    <xf numFmtId="0" fontId="4" fillId="0" borderId="0" xfId="3" applyAlignment="1">
      <alignment horizontal="center" vertical="center"/>
    </xf>
    <xf numFmtId="0" fontId="4" fillId="0" borderId="0" xfId="3" applyAlignment="1">
      <alignment horizontal="center" vertical="center"/>
    </xf>
    <xf numFmtId="0" fontId="4" fillId="0" borderId="0" xfId="3" applyAlignment="1">
      <alignment horizontal="center" vertical="center"/>
    </xf>
    <xf numFmtId="15" fontId="4" fillId="0" borderId="0" xfId="3" applyNumberFormat="1" applyAlignment="1">
      <alignment horizontal="center" vertical="center"/>
    </xf>
    <xf numFmtId="0" fontId="4" fillId="0" borderId="0" xfId="3" applyAlignment="1">
      <alignment horizontal="center" vertical="center"/>
    </xf>
    <xf numFmtId="0" fontId="4" fillId="0" borderId="0" xfId="3" applyAlignment="1">
      <alignment horizontal="center" vertical="center"/>
    </xf>
    <xf numFmtId="15" fontId="4" fillId="0" borderId="0" xfId="3" applyNumberFormat="1" applyAlignment="1">
      <alignment horizontal="center" vertical="center"/>
    </xf>
    <xf numFmtId="0" fontId="4" fillId="0" borderId="0" xfId="3" applyAlignment="1">
      <alignment horizontal="center" vertical="center"/>
    </xf>
    <xf numFmtId="15" fontId="4" fillId="0" borderId="0" xfId="3" applyNumberFormat="1" applyAlignment="1">
      <alignment horizontal="center" vertical="center"/>
    </xf>
    <xf numFmtId="0" fontId="4" fillId="0" borderId="0" xfId="3" applyAlignment="1">
      <alignment horizontal="center" vertical="center"/>
    </xf>
    <xf numFmtId="0" fontId="4" fillId="0" borderId="0" xfId="3" applyAlignment="1">
      <alignment horizontal="center" vertical="center"/>
    </xf>
    <xf numFmtId="15" fontId="4" fillId="0" borderId="0" xfId="3" applyNumberFormat="1" applyAlignment="1">
      <alignment horizontal="center" vertical="center"/>
    </xf>
    <xf numFmtId="0" fontId="4" fillId="0" borderId="0" xfId="3" applyAlignment="1">
      <alignment horizontal="center" vertical="center"/>
    </xf>
    <xf numFmtId="0" fontId="4" fillId="0" borderId="0" xfId="3" applyAlignment="1">
      <alignment horizontal="center" vertical="center"/>
    </xf>
    <xf numFmtId="0" fontId="4" fillId="0" borderId="0" xfId="3" applyAlignment="1">
      <alignment horizontal="center" vertical="center"/>
    </xf>
    <xf numFmtId="15" fontId="4" fillId="0" borderId="0" xfId="3" applyNumberFormat="1" applyAlignment="1">
      <alignment horizontal="center" vertical="center"/>
    </xf>
    <xf numFmtId="0" fontId="4" fillId="0" borderId="0" xfId="3" applyAlignment="1">
      <alignment horizontal="center" vertical="center"/>
    </xf>
    <xf numFmtId="0" fontId="4" fillId="0" borderId="0" xfId="3" applyAlignment="1">
      <alignment horizontal="center" vertical="center"/>
    </xf>
    <xf numFmtId="0" fontId="4" fillId="0" borderId="0" xfId="3" applyAlignment="1">
      <alignment horizontal="center" vertical="center"/>
    </xf>
    <xf numFmtId="15" fontId="4" fillId="0" borderId="0" xfId="3" applyNumberFormat="1" applyAlignment="1">
      <alignment horizontal="center" vertical="center"/>
    </xf>
    <xf numFmtId="0" fontId="4" fillId="0" borderId="0" xfId="3" applyAlignment="1">
      <alignment horizontal="center" vertical="center"/>
    </xf>
    <xf numFmtId="15" fontId="4" fillId="0" borderId="0" xfId="3" applyNumberFormat="1" applyAlignment="1">
      <alignment horizontal="center" vertical="center"/>
    </xf>
    <xf numFmtId="0" fontId="4" fillId="0" borderId="0" xfId="3" applyAlignment="1">
      <alignment horizontal="center" vertical="center"/>
    </xf>
    <xf numFmtId="15" fontId="4" fillId="0" borderId="0" xfId="3" applyNumberFormat="1" applyAlignment="1">
      <alignment horizontal="center" vertical="center"/>
    </xf>
    <xf numFmtId="0" fontId="4" fillId="0" borderId="0" xfId="3" applyAlignment="1">
      <alignment horizontal="center" vertical="center"/>
    </xf>
    <xf numFmtId="15" fontId="4" fillId="3" borderId="0" xfId="3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</cellXfs>
  <cellStyles count="12">
    <cellStyle name="Hyperlink 2" xfId="2" xr:uid="{D0BB4D37-0961-41AC-ADCE-1D8952966EEF}"/>
    <cellStyle name="Normal" xfId="0" builtinId="0"/>
    <cellStyle name="Normal 11" xfId="3" xr:uid="{2B0A4D93-07CD-4940-9C00-7F3897986F7B}"/>
    <cellStyle name="Normal 12" xfId="4" xr:uid="{9DB4039B-E023-43DB-A1EE-4B04115B18E1}"/>
    <cellStyle name="Normal 13" xfId="5" xr:uid="{3C59E384-F13E-446B-9699-9CE32EEF67A3}"/>
    <cellStyle name="Normal 2" xfId="6" xr:uid="{D267640A-7BCC-4C95-92B0-7FDABFC04EF6}"/>
    <cellStyle name="Normal 3" xfId="7" xr:uid="{42C3034E-E5CA-4FB7-9C2D-2233E72626B0}"/>
    <cellStyle name="Normal 4" xfId="8" xr:uid="{D88E638C-0151-4AC3-A378-BAB904975834}"/>
    <cellStyle name="Normal 5" xfId="9" xr:uid="{A85D87F2-026A-4DC3-BC77-5A948C76EB5C}"/>
    <cellStyle name="Normal 6" xfId="10" xr:uid="{D8C524EB-45A3-4980-A047-A369CDC98B91}"/>
    <cellStyle name="Normal 7" xfId="11" xr:uid="{B7CC88CA-C4F3-463D-B33C-9B72123CA7E2}"/>
    <cellStyle name="Normal 8" xfId="1" xr:uid="{8C2C597A-3032-47EC-B4A2-DB59BD4A17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4"/>
  <sheetViews>
    <sheetView tabSelected="1" topLeftCell="D124" workbookViewId="0">
      <selection activeCell="G147" sqref="G147"/>
    </sheetView>
  </sheetViews>
  <sheetFormatPr defaultRowHeight="14.4" x14ac:dyDescent="0.3"/>
  <cols>
    <col min="1" max="1" width="9.109375" style="2"/>
    <col min="2" max="2" width="8.88671875" style="2"/>
    <col min="3" max="3" width="16.6640625" style="2" bestFit="1" customWidth="1"/>
    <col min="4" max="4" width="14.5546875" style="2" bestFit="1" customWidth="1"/>
    <col min="5" max="5" width="43.88671875" style="2" bestFit="1" customWidth="1"/>
    <col min="6" max="7" width="9.109375" style="2"/>
    <col min="8" max="8" width="31.6640625" style="2" bestFit="1" customWidth="1"/>
    <col min="9" max="10" width="9.109375" style="4"/>
    <col min="11" max="11" width="11.109375" style="4" bestFit="1" customWidth="1"/>
    <col min="12" max="13" width="9.109375" style="4"/>
    <col min="14" max="14" width="11.5546875" style="4" bestFit="1" customWidth="1"/>
    <col min="15" max="15" width="10.44140625" style="2" customWidth="1"/>
    <col min="16" max="16" width="32.33203125" style="2" customWidth="1"/>
    <col min="17" max="17" width="13.5546875" style="2" customWidth="1"/>
    <col min="18" max="18" width="9.109375" style="2"/>
  </cols>
  <sheetData>
    <row r="1" spans="1:17" x14ac:dyDescent="0.3">
      <c r="A1" s="1" t="s">
        <v>0</v>
      </c>
      <c r="B1" s="1" t="s">
        <v>14</v>
      </c>
      <c r="C1" s="1" t="s">
        <v>48</v>
      </c>
      <c r="D1" s="1" t="s">
        <v>1</v>
      </c>
      <c r="E1" s="1" t="s">
        <v>3</v>
      </c>
      <c r="F1" s="1" t="s">
        <v>4</v>
      </c>
      <c r="G1" s="1" t="s">
        <v>5</v>
      </c>
      <c r="H1" s="1" t="s">
        <v>2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2" t="s">
        <v>85</v>
      </c>
      <c r="P1" s="2" t="s">
        <v>12</v>
      </c>
      <c r="Q1" s="2" t="s">
        <v>13</v>
      </c>
    </row>
    <row r="2" spans="1:17" x14ac:dyDescent="0.3">
      <c r="A2" s="2">
        <v>2166</v>
      </c>
      <c r="B2" s="2">
        <v>2760</v>
      </c>
      <c r="C2" s="5">
        <v>44652</v>
      </c>
      <c r="D2" s="2" t="s">
        <v>15</v>
      </c>
      <c r="E2" s="2" t="s">
        <v>16</v>
      </c>
      <c r="F2" s="2">
        <v>0</v>
      </c>
      <c r="G2" s="2" t="s">
        <v>17</v>
      </c>
      <c r="H2" s="2" t="s">
        <v>18</v>
      </c>
      <c r="I2" s="4">
        <v>8341.6200000000008</v>
      </c>
      <c r="J2" s="4">
        <v>8496</v>
      </c>
      <c r="K2" s="4">
        <v>150</v>
      </c>
      <c r="L2" s="4">
        <f>K2*(1+F2)</f>
        <v>150</v>
      </c>
      <c r="M2" s="4">
        <f>L2*18%</f>
        <v>27</v>
      </c>
      <c r="N2" s="4">
        <f>J2+L2+M2</f>
        <v>8673</v>
      </c>
      <c r="O2" s="2" t="s">
        <v>88</v>
      </c>
      <c r="P2" s="2" t="s">
        <v>19</v>
      </c>
      <c r="Q2" s="2" t="s">
        <v>20</v>
      </c>
    </row>
    <row r="3" spans="1:17" x14ac:dyDescent="0.3">
      <c r="A3" s="2">
        <f>A2+1</f>
        <v>2167</v>
      </c>
      <c r="B3" s="2">
        <f>B2+1</f>
        <v>2761</v>
      </c>
      <c r="C3" s="5">
        <v>44652</v>
      </c>
      <c r="D3" s="2" t="s">
        <v>22</v>
      </c>
      <c r="E3" s="2" t="s">
        <v>16</v>
      </c>
      <c r="F3" s="2">
        <v>0</v>
      </c>
      <c r="G3" s="2" t="s">
        <v>17</v>
      </c>
      <c r="H3" s="2" t="s">
        <v>21</v>
      </c>
      <c r="I3" s="4">
        <v>8779.6200000000008</v>
      </c>
      <c r="J3" s="4">
        <v>8953</v>
      </c>
      <c r="K3" s="4">
        <v>150</v>
      </c>
      <c r="L3" s="4">
        <f t="shared" ref="L3:L21" si="0">K3*(1+F3)</f>
        <v>150</v>
      </c>
      <c r="M3" s="4">
        <f t="shared" ref="M3:M144" si="1">L3*18%</f>
        <v>27</v>
      </c>
      <c r="N3" s="4">
        <f>J3+L3+M3</f>
        <v>9130</v>
      </c>
      <c r="O3" s="2" t="s">
        <v>88</v>
      </c>
      <c r="P3" s="2" t="s">
        <v>19</v>
      </c>
      <c r="Q3" s="2" t="s">
        <v>20</v>
      </c>
    </row>
    <row r="4" spans="1:17" x14ac:dyDescent="0.3">
      <c r="A4" s="2">
        <f>A3+1</f>
        <v>2168</v>
      </c>
      <c r="B4" s="2">
        <f>B3+1</f>
        <v>2762</v>
      </c>
      <c r="C4" s="5">
        <v>44652</v>
      </c>
      <c r="D4" s="2" t="s">
        <v>23</v>
      </c>
      <c r="E4" s="2" t="s">
        <v>24</v>
      </c>
      <c r="F4" s="2">
        <v>0</v>
      </c>
      <c r="G4" s="2" t="s">
        <v>17</v>
      </c>
      <c r="H4" s="2" t="s">
        <v>25</v>
      </c>
      <c r="I4" s="4">
        <v>6423.25</v>
      </c>
      <c r="J4" s="4">
        <v>6542</v>
      </c>
      <c r="K4" s="4">
        <v>300</v>
      </c>
      <c r="L4" s="4">
        <f t="shared" si="0"/>
        <v>300</v>
      </c>
      <c r="M4" s="4">
        <f t="shared" si="1"/>
        <v>54</v>
      </c>
      <c r="N4" s="4">
        <f>J4+L4+M4</f>
        <v>6896</v>
      </c>
      <c r="O4" s="2" t="s">
        <v>88</v>
      </c>
      <c r="P4" s="2" t="s">
        <v>26</v>
      </c>
      <c r="Q4" s="2" t="s">
        <v>20</v>
      </c>
    </row>
    <row r="5" spans="1:17" x14ac:dyDescent="0.3">
      <c r="A5" s="2">
        <f t="shared" ref="A5:A130" si="2">A4+1</f>
        <v>2169</v>
      </c>
      <c r="B5" s="2">
        <f t="shared" ref="B5:B57" si="3">B4+1</f>
        <v>2763</v>
      </c>
      <c r="C5" s="5">
        <v>44653</v>
      </c>
      <c r="D5" s="2" t="s">
        <v>27</v>
      </c>
      <c r="E5" s="2" t="s">
        <v>28</v>
      </c>
      <c r="F5" s="2">
        <v>0</v>
      </c>
      <c r="G5" s="2" t="s">
        <v>17</v>
      </c>
      <c r="H5" s="2" t="s">
        <v>29</v>
      </c>
      <c r="I5" s="4">
        <v>1688</v>
      </c>
      <c r="J5" s="4">
        <v>1750</v>
      </c>
      <c r="K5" s="4">
        <v>100</v>
      </c>
      <c r="L5" s="4">
        <f t="shared" si="0"/>
        <v>100</v>
      </c>
      <c r="M5" s="4">
        <f t="shared" si="1"/>
        <v>18</v>
      </c>
      <c r="N5" s="4">
        <f t="shared" ref="N5:N137" si="4">J5+L5+M5</f>
        <v>1868</v>
      </c>
      <c r="O5" s="2" t="s">
        <v>88</v>
      </c>
      <c r="P5" s="2" t="s">
        <v>86</v>
      </c>
      <c r="Q5" s="2" t="s">
        <v>87</v>
      </c>
    </row>
    <row r="6" spans="1:17" x14ac:dyDescent="0.3">
      <c r="A6" s="2">
        <f t="shared" si="2"/>
        <v>2170</v>
      </c>
      <c r="B6" s="2">
        <f t="shared" si="3"/>
        <v>2764</v>
      </c>
      <c r="C6" s="5">
        <v>44653</v>
      </c>
      <c r="D6" s="2" t="s">
        <v>30</v>
      </c>
      <c r="E6" s="2" t="s">
        <v>28</v>
      </c>
      <c r="F6" s="2">
        <v>0</v>
      </c>
      <c r="G6" s="2" t="s">
        <v>17</v>
      </c>
      <c r="H6" s="2" t="s">
        <v>31</v>
      </c>
      <c r="I6" s="4">
        <v>950</v>
      </c>
      <c r="J6" s="4">
        <v>1150</v>
      </c>
      <c r="K6" s="4">
        <v>100</v>
      </c>
      <c r="L6" s="4">
        <f t="shared" si="0"/>
        <v>100</v>
      </c>
      <c r="M6" s="4">
        <f t="shared" si="1"/>
        <v>18</v>
      </c>
      <c r="N6" s="4">
        <f t="shared" si="4"/>
        <v>1268</v>
      </c>
      <c r="O6" s="2" t="s">
        <v>88</v>
      </c>
      <c r="P6" s="2" t="s">
        <v>86</v>
      </c>
      <c r="Q6" s="2" t="s">
        <v>87</v>
      </c>
    </row>
    <row r="7" spans="1:17" x14ac:dyDescent="0.3">
      <c r="A7" s="2">
        <f t="shared" si="2"/>
        <v>2171</v>
      </c>
      <c r="B7" s="2">
        <f t="shared" si="3"/>
        <v>2765</v>
      </c>
      <c r="C7" s="5">
        <v>44653</v>
      </c>
      <c r="D7" s="2" t="s">
        <v>32</v>
      </c>
      <c r="E7" s="2" t="s">
        <v>33</v>
      </c>
      <c r="F7" s="2">
        <v>0</v>
      </c>
      <c r="G7" s="2" t="s">
        <v>17</v>
      </c>
      <c r="H7" s="2" t="s">
        <v>29</v>
      </c>
      <c r="I7" s="4">
        <v>6011.2</v>
      </c>
      <c r="J7" s="4">
        <v>6148</v>
      </c>
      <c r="K7" s="4">
        <v>100</v>
      </c>
      <c r="L7" s="4">
        <f t="shared" si="0"/>
        <v>100</v>
      </c>
      <c r="M7" s="4">
        <f t="shared" si="1"/>
        <v>18</v>
      </c>
      <c r="N7" s="4">
        <f t="shared" si="4"/>
        <v>6266</v>
      </c>
      <c r="O7" s="2" t="s">
        <v>88</v>
      </c>
      <c r="P7" s="2" t="s">
        <v>86</v>
      </c>
      <c r="Q7" s="2" t="s">
        <v>38</v>
      </c>
    </row>
    <row r="8" spans="1:17" x14ac:dyDescent="0.3">
      <c r="A8" s="2">
        <f t="shared" si="2"/>
        <v>2172</v>
      </c>
      <c r="B8" s="2">
        <f t="shared" si="3"/>
        <v>2766</v>
      </c>
      <c r="C8" s="5">
        <v>44653</v>
      </c>
      <c r="D8" s="2" t="s">
        <v>34</v>
      </c>
      <c r="E8" s="2" t="s">
        <v>33</v>
      </c>
      <c r="F8" s="2">
        <v>0</v>
      </c>
      <c r="G8" s="2" t="s">
        <v>17</v>
      </c>
      <c r="H8" s="2" t="s">
        <v>31</v>
      </c>
      <c r="I8" s="4">
        <v>4912.72</v>
      </c>
      <c r="J8" s="4">
        <v>5027</v>
      </c>
      <c r="K8" s="4">
        <v>100</v>
      </c>
      <c r="L8" s="4">
        <f t="shared" si="0"/>
        <v>100</v>
      </c>
      <c r="M8" s="4">
        <f t="shared" si="1"/>
        <v>18</v>
      </c>
      <c r="N8" s="4">
        <f t="shared" si="4"/>
        <v>5145</v>
      </c>
      <c r="O8" s="2" t="s">
        <v>88</v>
      </c>
      <c r="P8" s="2" t="s">
        <v>86</v>
      </c>
      <c r="Q8" s="2" t="s">
        <v>38</v>
      </c>
    </row>
    <row r="9" spans="1:17" x14ac:dyDescent="0.3">
      <c r="A9" s="2">
        <f t="shared" si="2"/>
        <v>2173</v>
      </c>
      <c r="B9" s="2">
        <f t="shared" si="3"/>
        <v>2767</v>
      </c>
      <c r="C9" s="5">
        <v>44653</v>
      </c>
      <c r="D9" s="2" t="s">
        <v>35</v>
      </c>
      <c r="E9" s="2" t="s">
        <v>36</v>
      </c>
      <c r="F9" s="2">
        <v>0</v>
      </c>
      <c r="G9" s="2" t="s">
        <v>17</v>
      </c>
      <c r="H9" s="2" t="s">
        <v>37</v>
      </c>
      <c r="I9" s="4">
        <v>5687.2</v>
      </c>
      <c r="J9" s="4">
        <v>5824</v>
      </c>
      <c r="K9" s="4">
        <v>300</v>
      </c>
      <c r="L9" s="4">
        <f t="shared" si="0"/>
        <v>300</v>
      </c>
      <c r="M9" s="4">
        <f t="shared" si="1"/>
        <v>54</v>
      </c>
      <c r="N9" s="4">
        <f t="shared" si="4"/>
        <v>6178</v>
      </c>
      <c r="O9" s="2" t="s">
        <v>88</v>
      </c>
      <c r="P9" s="2" t="s">
        <v>26</v>
      </c>
      <c r="Q9" s="2" t="s">
        <v>38</v>
      </c>
    </row>
    <row r="10" spans="1:17" x14ac:dyDescent="0.3">
      <c r="A10" s="17">
        <f t="shared" si="2"/>
        <v>2174</v>
      </c>
      <c r="B10" s="17"/>
      <c r="C10" s="16">
        <v>44653</v>
      </c>
      <c r="D10" s="17" t="s">
        <v>40</v>
      </c>
      <c r="E10" s="17" t="s">
        <v>39</v>
      </c>
      <c r="F10" s="17">
        <v>1</v>
      </c>
      <c r="G10" s="17" t="s">
        <v>41</v>
      </c>
      <c r="H10" s="17" t="s">
        <v>42</v>
      </c>
      <c r="I10" s="15">
        <v>509040</v>
      </c>
      <c r="J10" s="15">
        <v>509040</v>
      </c>
      <c r="K10" s="15">
        <v>1000</v>
      </c>
      <c r="L10" s="15">
        <f t="shared" si="0"/>
        <v>2000</v>
      </c>
      <c r="M10" s="15">
        <f t="shared" si="1"/>
        <v>360</v>
      </c>
      <c r="N10" s="15">
        <f t="shared" si="4"/>
        <v>511400</v>
      </c>
      <c r="O10" s="17">
        <v>216</v>
      </c>
      <c r="P10" s="17" t="s">
        <v>89</v>
      </c>
      <c r="Q10" s="17" t="s">
        <v>20</v>
      </c>
    </row>
    <row r="11" spans="1:17" x14ac:dyDescent="0.3">
      <c r="A11" s="2">
        <f t="shared" si="2"/>
        <v>2175</v>
      </c>
      <c r="B11" s="2">
        <f>B9+1</f>
        <v>2768</v>
      </c>
      <c r="C11" s="5">
        <v>44654</v>
      </c>
      <c r="D11" s="2" t="s">
        <v>43</v>
      </c>
      <c r="E11" s="2" t="s">
        <v>44</v>
      </c>
      <c r="F11" s="2">
        <v>0</v>
      </c>
      <c r="G11" s="2" t="s">
        <v>17</v>
      </c>
      <c r="H11" s="2" t="s">
        <v>25</v>
      </c>
      <c r="I11" s="4">
        <v>5764.6</v>
      </c>
      <c r="J11" s="4">
        <v>5890</v>
      </c>
      <c r="K11" s="4">
        <v>100</v>
      </c>
      <c r="L11" s="4">
        <f t="shared" si="0"/>
        <v>100</v>
      </c>
      <c r="M11" s="4">
        <f t="shared" si="1"/>
        <v>18</v>
      </c>
      <c r="N11" s="4">
        <f t="shared" si="4"/>
        <v>6008</v>
      </c>
      <c r="O11" s="2" t="s">
        <v>88</v>
      </c>
      <c r="P11" s="2" t="s">
        <v>90</v>
      </c>
      <c r="Q11" s="2" t="s">
        <v>38</v>
      </c>
    </row>
    <row r="12" spans="1:17" x14ac:dyDescent="0.3">
      <c r="A12" s="2">
        <f t="shared" si="2"/>
        <v>2176</v>
      </c>
      <c r="B12" s="2">
        <f t="shared" si="3"/>
        <v>2769</v>
      </c>
      <c r="C12" s="5">
        <v>44654</v>
      </c>
      <c r="D12" s="2" t="s">
        <v>45</v>
      </c>
      <c r="E12" s="2" t="s">
        <v>46</v>
      </c>
      <c r="F12" s="2">
        <v>0</v>
      </c>
      <c r="G12" s="2" t="s">
        <v>17</v>
      </c>
      <c r="H12" s="2" t="s">
        <v>47</v>
      </c>
      <c r="I12" s="4">
        <v>7797.87</v>
      </c>
      <c r="J12" s="4">
        <v>7814</v>
      </c>
      <c r="K12" s="4">
        <v>150</v>
      </c>
      <c r="L12" s="4">
        <f t="shared" si="0"/>
        <v>150</v>
      </c>
      <c r="M12" s="4">
        <f t="shared" si="1"/>
        <v>27</v>
      </c>
      <c r="N12" s="4">
        <f t="shared" si="4"/>
        <v>7991</v>
      </c>
      <c r="O12" s="2" t="s">
        <v>88</v>
      </c>
      <c r="P12" s="2" t="s">
        <v>153</v>
      </c>
      <c r="Q12" s="2" t="s">
        <v>87</v>
      </c>
    </row>
    <row r="13" spans="1:17" x14ac:dyDescent="0.3">
      <c r="A13" s="2">
        <f t="shared" si="2"/>
        <v>2177</v>
      </c>
      <c r="B13" s="2">
        <f t="shared" si="3"/>
        <v>2770</v>
      </c>
      <c r="C13" s="5">
        <v>44654</v>
      </c>
      <c r="D13" s="2" t="s">
        <v>51</v>
      </c>
      <c r="E13" s="2" t="s">
        <v>49</v>
      </c>
      <c r="F13" s="2">
        <v>0</v>
      </c>
      <c r="G13" s="2" t="s">
        <v>41</v>
      </c>
      <c r="H13" s="2" t="s">
        <v>50</v>
      </c>
      <c r="I13" s="4">
        <v>7101</v>
      </c>
      <c r="J13" s="4">
        <v>7101</v>
      </c>
      <c r="K13" s="4">
        <v>150</v>
      </c>
      <c r="L13" s="4">
        <f t="shared" si="0"/>
        <v>150</v>
      </c>
      <c r="M13" s="4">
        <f t="shared" si="1"/>
        <v>27</v>
      </c>
      <c r="N13" s="4">
        <f t="shared" si="4"/>
        <v>7278</v>
      </c>
      <c r="O13" s="2">
        <v>216</v>
      </c>
      <c r="P13" s="2" t="s">
        <v>153</v>
      </c>
      <c r="Q13" s="2" t="s">
        <v>20</v>
      </c>
    </row>
    <row r="14" spans="1:17" x14ac:dyDescent="0.3">
      <c r="A14" s="2">
        <f t="shared" si="2"/>
        <v>2178</v>
      </c>
      <c r="B14" s="2">
        <f t="shared" si="3"/>
        <v>2771</v>
      </c>
      <c r="C14" s="5">
        <v>44654</v>
      </c>
      <c r="D14" s="2" t="s">
        <v>45</v>
      </c>
      <c r="E14" s="2" t="s">
        <v>46</v>
      </c>
      <c r="F14" s="2">
        <v>0</v>
      </c>
      <c r="G14" s="2" t="s">
        <v>17</v>
      </c>
      <c r="H14" s="2" t="s">
        <v>47</v>
      </c>
      <c r="I14" s="4">
        <v>300</v>
      </c>
      <c r="J14" s="4">
        <v>300</v>
      </c>
      <c r="K14" s="4">
        <v>0</v>
      </c>
      <c r="L14" s="4">
        <f t="shared" si="0"/>
        <v>0</v>
      </c>
      <c r="M14" s="4">
        <f t="shared" si="1"/>
        <v>0</v>
      </c>
      <c r="N14" s="4">
        <f t="shared" si="4"/>
        <v>300</v>
      </c>
      <c r="O14" s="2" t="s">
        <v>88</v>
      </c>
      <c r="P14" s="2" t="s">
        <v>153</v>
      </c>
      <c r="Q14" s="2" t="s">
        <v>87</v>
      </c>
    </row>
    <row r="15" spans="1:17" x14ac:dyDescent="0.3">
      <c r="A15" s="2">
        <f t="shared" si="2"/>
        <v>2179</v>
      </c>
      <c r="B15" s="2">
        <f t="shared" si="3"/>
        <v>2772</v>
      </c>
      <c r="C15" s="5">
        <v>44655</v>
      </c>
      <c r="D15" s="2" t="s">
        <v>107</v>
      </c>
      <c r="E15" s="2" t="s">
        <v>52</v>
      </c>
      <c r="F15" s="2">
        <v>0</v>
      </c>
      <c r="G15" s="2" t="s">
        <v>17</v>
      </c>
      <c r="H15" s="2" t="s">
        <v>53</v>
      </c>
      <c r="I15" s="4">
        <v>5443.08</v>
      </c>
      <c r="J15" s="4">
        <v>5576</v>
      </c>
      <c r="K15" s="4">
        <v>300</v>
      </c>
      <c r="L15" s="4">
        <f t="shared" si="0"/>
        <v>300</v>
      </c>
      <c r="M15" s="4">
        <f t="shared" si="1"/>
        <v>54</v>
      </c>
      <c r="N15" s="4">
        <f t="shared" si="4"/>
        <v>5930</v>
      </c>
      <c r="O15" s="2" t="s">
        <v>88</v>
      </c>
      <c r="P15" s="2" t="s">
        <v>91</v>
      </c>
      <c r="Q15" s="2" t="s">
        <v>20</v>
      </c>
    </row>
    <row r="16" spans="1:17" x14ac:dyDescent="0.3">
      <c r="A16" s="2">
        <f t="shared" si="2"/>
        <v>2180</v>
      </c>
      <c r="B16" s="2">
        <f t="shared" si="3"/>
        <v>2773</v>
      </c>
      <c r="C16" s="5">
        <v>44655</v>
      </c>
      <c r="D16" s="2" t="s">
        <v>108</v>
      </c>
      <c r="E16" s="2" t="s">
        <v>54</v>
      </c>
      <c r="F16" s="2">
        <v>0</v>
      </c>
      <c r="G16" s="2" t="s">
        <v>41</v>
      </c>
      <c r="H16" s="2" t="s">
        <v>55</v>
      </c>
      <c r="I16" s="4">
        <v>66798</v>
      </c>
      <c r="J16" s="4">
        <v>66798</v>
      </c>
      <c r="K16" s="4">
        <v>590</v>
      </c>
      <c r="L16" s="4">
        <f t="shared" si="0"/>
        <v>590</v>
      </c>
      <c r="M16" s="4">
        <f t="shared" si="1"/>
        <v>106.2</v>
      </c>
      <c r="N16" s="4">
        <f t="shared" si="4"/>
        <v>67494.2</v>
      </c>
      <c r="O16" s="2">
        <v>216</v>
      </c>
      <c r="P16" s="2" t="s">
        <v>54</v>
      </c>
      <c r="Q16" s="2" t="s">
        <v>20</v>
      </c>
    </row>
    <row r="17" spans="1:17" x14ac:dyDescent="0.3">
      <c r="A17" s="2">
        <f t="shared" si="2"/>
        <v>2181</v>
      </c>
      <c r="B17" s="2">
        <f t="shared" si="3"/>
        <v>2774</v>
      </c>
      <c r="C17" s="5">
        <v>44655</v>
      </c>
      <c r="D17" s="2">
        <v>48621840</v>
      </c>
      <c r="E17" s="2" t="s">
        <v>49</v>
      </c>
      <c r="F17" s="2">
        <v>0</v>
      </c>
      <c r="G17" s="2" t="s">
        <v>17</v>
      </c>
      <c r="H17" s="2" t="s">
        <v>66</v>
      </c>
      <c r="I17" s="4">
        <v>7142.82</v>
      </c>
      <c r="J17" s="4">
        <v>7142.82</v>
      </c>
      <c r="K17" s="4">
        <v>622.88</v>
      </c>
      <c r="L17" s="4">
        <f t="shared" si="0"/>
        <v>622.88</v>
      </c>
      <c r="M17" s="4">
        <f t="shared" si="1"/>
        <v>112.11839999999999</v>
      </c>
      <c r="N17" s="4">
        <f t="shared" si="4"/>
        <v>7877.8184000000001</v>
      </c>
      <c r="O17" s="2" t="s">
        <v>88</v>
      </c>
      <c r="P17" s="2" t="s">
        <v>153</v>
      </c>
      <c r="Q17" s="2" t="s">
        <v>87</v>
      </c>
    </row>
    <row r="18" spans="1:17" x14ac:dyDescent="0.3">
      <c r="A18" s="2">
        <f t="shared" si="2"/>
        <v>2182</v>
      </c>
      <c r="B18" s="2">
        <f t="shared" si="3"/>
        <v>2775</v>
      </c>
      <c r="C18" s="5">
        <v>44655</v>
      </c>
      <c r="D18" s="2">
        <v>45044666</v>
      </c>
      <c r="E18" s="2" t="s">
        <v>96</v>
      </c>
      <c r="F18" s="2">
        <v>1</v>
      </c>
      <c r="G18" s="2" t="s">
        <v>17</v>
      </c>
      <c r="H18" s="2" t="s">
        <v>66</v>
      </c>
      <c r="I18" s="4">
        <v>3764.56</v>
      </c>
      <c r="J18" s="4">
        <v>3764.56</v>
      </c>
      <c r="K18" s="4">
        <v>298.3</v>
      </c>
      <c r="L18" s="4">
        <f t="shared" si="0"/>
        <v>596.6</v>
      </c>
      <c r="M18" s="4">
        <f t="shared" si="1"/>
        <v>107.38800000000001</v>
      </c>
      <c r="N18" s="4">
        <f t="shared" si="4"/>
        <v>4468.5479999999998</v>
      </c>
      <c r="O18" s="2" t="s">
        <v>88</v>
      </c>
      <c r="P18" s="2" t="s">
        <v>153</v>
      </c>
      <c r="Q18" s="2" t="s">
        <v>87</v>
      </c>
    </row>
    <row r="19" spans="1:17" x14ac:dyDescent="0.3">
      <c r="A19" s="2">
        <f t="shared" si="2"/>
        <v>2183</v>
      </c>
      <c r="B19" s="2">
        <f t="shared" si="3"/>
        <v>2776</v>
      </c>
      <c r="C19" s="5">
        <v>44656</v>
      </c>
      <c r="D19" s="7" t="s">
        <v>58</v>
      </c>
      <c r="E19" s="7" t="s">
        <v>56</v>
      </c>
      <c r="F19" s="2">
        <v>0</v>
      </c>
      <c r="G19" s="2" t="s">
        <v>41</v>
      </c>
      <c r="H19" s="2" t="s">
        <v>57</v>
      </c>
      <c r="I19" s="4">
        <v>102285</v>
      </c>
      <c r="J19" s="4">
        <v>102993</v>
      </c>
      <c r="K19" s="4">
        <v>847.45</v>
      </c>
      <c r="L19" s="4">
        <f t="shared" si="0"/>
        <v>847.45</v>
      </c>
      <c r="M19" s="4">
        <f t="shared" si="1"/>
        <v>152.541</v>
      </c>
      <c r="N19" s="4">
        <f t="shared" si="4"/>
        <v>103992.99099999999</v>
      </c>
      <c r="O19" s="2">
        <v>216</v>
      </c>
      <c r="P19" s="2" t="s">
        <v>92</v>
      </c>
      <c r="Q19" s="2" t="s">
        <v>87</v>
      </c>
    </row>
    <row r="20" spans="1:17" x14ac:dyDescent="0.3">
      <c r="A20" s="2">
        <f t="shared" si="2"/>
        <v>2184</v>
      </c>
      <c r="B20" s="2">
        <f t="shared" si="3"/>
        <v>2777</v>
      </c>
      <c r="C20" s="5">
        <v>44656</v>
      </c>
      <c r="D20" s="7" t="s">
        <v>61</v>
      </c>
      <c r="E20" s="2" t="s">
        <v>59</v>
      </c>
      <c r="F20" s="2">
        <v>0</v>
      </c>
      <c r="G20" s="2" t="s">
        <v>41</v>
      </c>
      <c r="H20" s="2" t="s">
        <v>60</v>
      </c>
      <c r="I20" s="4">
        <v>78933</v>
      </c>
      <c r="J20" s="4">
        <v>79486</v>
      </c>
      <c r="K20" s="4">
        <v>847.45</v>
      </c>
      <c r="L20" s="4">
        <f t="shared" si="0"/>
        <v>847.45</v>
      </c>
      <c r="M20" s="4">
        <f t="shared" si="1"/>
        <v>152.541</v>
      </c>
      <c r="N20" s="4">
        <f t="shared" si="4"/>
        <v>80485.990999999995</v>
      </c>
      <c r="O20" s="2">
        <v>216</v>
      </c>
      <c r="P20" s="2" t="s">
        <v>92</v>
      </c>
      <c r="Q20" s="2" t="s">
        <v>87</v>
      </c>
    </row>
    <row r="21" spans="1:17" x14ac:dyDescent="0.3">
      <c r="A21" s="2">
        <f t="shared" si="2"/>
        <v>2185</v>
      </c>
      <c r="B21" s="2">
        <f t="shared" si="3"/>
        <v>2778</v>
      </c>
      <c r="C21" s="5">
        <v>44656</v>
      </c>
      <c r="D21" s="7" t="s">
        <v>93</v>
      </c>
      <c r="E21" s="2" t="s">
        <v>59</v>
      </c>
      <c r="F21" s="2">
        <v>0</v>
      </c>
      <c r="G21" s="2" t="s">
        <v>41</v>
      </c>
      <c r="H21" s="2" t="s">
        <v>94</v>
      </c>
      <c r="I21" s="4">
        <v>46503</v>
      </c>
      <c r="J21" s="4">
        <v>46503</v>
      </c>
      <c r="K21" s="4">
        <v>847.45</v>
      </c>
      <c r="L21" s="4">
        <f t="shared" si="0"/>
        <v>847.45</v>
      </c>
      <c r="M21" s="4">
        <f t="shared" si="1"/>
        <v>152.541</v>
      </c>
      <c r="N21" s="4">
        <f t="shared" si="4"/>
        <v>47502.990999999995</v>
      </c>
      <c r="O21" s="2">
        <v>216</v>
      </c>
      <c r="P21" s="2" t="s">
        <v>92</v>
      </c>
      <c r="Q21" s="2" t="s">
        <v>87</v>
      </c>
    </row>
    <row r="22" spans="1:17" x14ac:dyDescent="0.3">
      <c r="A22" s="2">
        <f t="shared" si="2"/>
        <v>2186</v>
      </c>
      <c r="B22" s="2">
        <f t="shared" si="3"/>
        <v>2779</v>
      </c>
      <c r="C22" s="5">
        <v>44656</v>
      </c>
      <c r="D22" s="2" t="s">
        <v>63</v>
      </c>
      <c r="E22" s="2" t="s">
        <v>62</v>
      </c>
      <c r="F22" s="2">
        <v>1</v>
      </c>
      <c r="G22" s="2" t="s">
        <v>17</v>
      </c>
      <c r="H22" s="2" t="s">
        <v>18</v>
      </c>
      <c r="I22" s="4">
        <v>18501</v>
      </c>
      <c r="J22" s="4">
        <v>19192</v>
      </c>
      <c r="K22" s="4">
        <v>100</v>
      </c>
      <c r="L22" s="4">
        <f t="shared" ref="L22:L144" si="5">K22*(1+F22)</f>
        <v>200</v>
      </c>
      <c r="M22" s="4">
        <f t="shared" si="1"/>
        <v>36</v>
      </c>
      <c r="N22" s="4">
        <f t="shared" si="4"/>
        <v>19428</v>
      </c>
      <c r="O22" s="2">
        <v>216</v>
      </c>
      <c r="P22" s="2" t="s">
        <v>95</v>
      </c>
      <c r="Q22" s="2" t="s">
        <v>20</v>
      </c>
    </row>
    <row r="23" spans="1:17" x14ac:dyDescent="0.3">
      <c r="A23" s="2">
        <f t="shared" si="2"/>
        <v>2187</v>
      </c>
      <c r="B23" s="2">
        <f t="shared" si="3"/>
        <v>2780</v>
      </c>
      <c r="C23" s="5">
        <v>44656</v>
      </c>
      <c r="D23" s="2" t="s">
        <v>65</v>
      </c>
      <c r="E23" s="2" t="s">
        <v>64</v>
      </c>
      <c r="F23" s="2">
        <v>0</v>
      </c>
      <c r="G23" s="2" t="s">
        <v>17</v>
      </c>
      <c r="H23" s="2" t="s">
        <v>66</v>
      </c>
      <c r="I23" s="4">
        <v>7272</v>
      </c>
      <c r="J23" s="4">
        <v>7221.76</v>
      </c>
      <c r="K23" s="4">
        <v>611.86</v>
      </c>
      <c r="L23" s="4">
        <f t="shared" si="5"/>
        <v>611.86</v>
      </c>
      <c r="M23" s="4">
        <f t="shared" si="1"/>
        <v>110.1348</v>
      </c>
      <c r="N23" s="4">
        <f t="shared" si="4"/>
        <v>7943.7547999999997</v>
      </c>
      <c r="O23" s="2">
        <v>216</v>
      </c>
      <c r="P23" s="2" t="s">
        <v>91</v>
      </c>
      <c r="Q23" s="2" t="s">
        <v>87</v>
      </c>
    </row>
    <row r="24" spans="1:17" x14ac:dyDescent="0.3">
      <c r="A24" s="2">
        <f t="shared" si="2"/>
        <v>2188</v>
      </c>
      <c r="B24" s="2">
        <f t="shared" si="3"/>
        <v>2781</v>
      </c>
      <c r="C24" s="5">
        <v>44656</v>
      </c>
      <c r="D24" s="7" t="s">
        <v>69</v>
      </c>
      <c r="E24" s="7" t="s">
        <v>67</v>
      </c>
      <c r="F24" s="2">
        <v>0</v>
      </c>
      <c r="G24" s="2" t="s">
        <v>41</v>
      </c>
      <c r="H24" s="2" t="s">
        <v>68</v>
      </c>
      <c r="I24" s="4">
        <v>252113</v>
      </c>
      <c r="J24" s="4">
        <v>254222</v>
      </c>
      <c r="K24" s="4">
        <v>500</v>
      </c>
      <c r="L24" s="4">
        <f t="shared" si="5"/>
        <v>500</v>
      </c>
      <c r="M24" s="4">
        <f t="shared" si="1"/>
        <v>90</v>
      </c>
      <c r="N24" s="4">
        <f t="shared" si="4"/>
        <v>254812</v>
      </c>
      <c r="O24" s="2">
        <v>216</v>
      </c>
      <c r="P24" s="7" t="s">
        <v>106</v>
      </c>
      <c r="Q24" s="2" t="s">
        <v>20</v>
      </c>
    </row>
    <row r="25" spans="1:17" x14ac:dyDescent="0.3">
      <c r="A25" s="2">
        <f t="shared" si="2"/>
        <v>2189</v>
      </c>
      <c r="B25" s="2">
        <f t="shared" si="3"/>
        <v>2782</v>
      </c>
      <c r="C25" s="5">
        <v>44656</v>
      </c>
      <c r="D25" s="2" t="s">
        <v>71</v>
      </c>
      <c r="E25" s="2" t="s">
        <v>70</v>
      </c>
      <c r="F25" s="2">
        <v>0</v>
      </c>
      <c r="G25" s="2" t="s">
        <v>17</v>
      </c>
      <c r="H25" s="2" t="s">
        <v>25</v>
      </c>
      <c r="I25" s="4">
        <v>5264.6</v>
      </c>
      <c r="J25" s="4">
        <v>5390</v>
      </c>
      <c r="K25" s="4">
        <v>300</v>
      </c>
      <c r="L25" s="4">
        <f t="shared" si="5"/>
        <v>300</v>
      </c>
      <c r="M25" s="4">
        <f t="shared" si="1"/>
        <v>54</v>
      </c>
      <c r="N25" s="4">
        <f t="shared" si="4"/>
        <v>5744</v>
      </c>
      <c r="O25" s="2" t="s">
        <v>88</v>
      </c>
      <c r="P25" s="2" t="s">
        <v>97</v>
      </c>
      <c r="Q25" s="2" t="s">
        <v>38</v>
      </c>
    </row>
    <row r="26" spans="1:17" x14ac:dyDescent="0.3">
      <c r="A26" s="2">
        <f t="shared" si="2"/>
        <v>2190</v>
      </c>
      <c r="B26" s="2">
        <f t="shared" si="3"/>
        <v>2783</v>
      </c>
      <c r="C26" s="5">
        <v>44656</v>
      </c>
      <c r="D26" s="2" t="s">
        <v>73</v>
      </c>
      <c r="E26" s="2" t="s">
        <v>70</v>
      </c>
      <c r="F26" s="2">
        <v>0</v>
      </c>
      <c r="G26" s="2" t="s">
        <v>17</v>
      </c>
      <c r="H26" s="2" t="s">
        <v>72</v>
      </c>
      <c r="I26" s="4">
        <v>5588.6</v>
      </c>
      <c r="J26" s="4">
        <v>5714</v>
      </c>
      <c r="K26" s="4">
        <v>300</v>
      </c>
      <c r="L26" s="4">
        <f t="shared" si="5"/>
        <v>300</v>
      </c>
      <c r="M26" s="4">
        <f t="shared" si="1"/>
        <v>54</v>
      </c>
      <c r="N26" s="4">
        <f t="shared" si="4"/>
        <v>6068</v>
      </c>
      <c r="O26" s="2" t="s">
        <v>88</v>
      </c>
      <c r="P26" s="2" t="s">
        <v>97</v>
      </c>
      <c r="Q26" s="2" t="s">
        <v>38</v>
      </c>
    </row>
    <row r="27" spans="1:17" x14ac:dyDescent="0.3">
      <c r="A27" s="2">
        <f t="shared" si="2"/>
        <v>2191</v>
      </c>
      <c r="B27" s="2">
        <f t="shared" si="3"/>
        <v>2784</v>
      </c>
      <c r="C27" s="5">
        <v>44656</v>
      </c>
      <c r="D27" s="2" t="s">
        <v>75</v>
      </c>
      <c r="E27" s="6" t="s">
        <v>74</v>
      </c>
      <c r="F27" s="2">
        <v>0</v>
      </c>
      <c r="G27" s="2" t="s">
        <v>17</v>
      </c>
      <c r="H27" s="2" t="s">
        <v>77</v>
      </c>
      <c r="I27" s="4">
        <v>8310.18</v>
      </c>
      <c r="J27" s="4">
        <v>8520</v>
      </c>
      <c r="K27" s="4">
        <v>150</v>
      </c>
      <c r="L27" s="4">
        <f t="shared" si="5"/>
        <v>150</v>
      </c>
      <c r="M27" s="4">
        <f t="shared" si="1"/>
        <v>27</v>
      </c>
      <c r="N27" s="4">
        <f t="shared" si="4"/>
        <v>8697</v>
      </c>
      <c r="O27" s="2" t="s">
        <v>88</v>
      </c>
      <c r="P27" s="2" t="s">
        <v>153</v>
      </c>
      <c r="Q27" s="2" t="s">
        <v>20</v>
      </c>
    </row>
    <row r="28" spans="1:17" x14ac:dyDescent="0.3">
      <c r="A28" s="2">
        <f t="shared" si="2"/>
        <v>2192</v>
      </c>
      <c r="B28" s="2">
        <f t="shared" si="3"/>
        <v>2785</v>
      </c>
      <c r="C28" s="5">
        <v>44656</v>
      </c>
      <c r="D28" s="2" t="s">
        <v>78</v>
      </c>
      <c r="E28" s="2" t="s">
        <v>76</v>
      </c>
      <c r="F28" s="2">
        <v>0</v>
      </c>
      <c r="G28" s="2" t="s">
        <v>17</v>
      </c>
      <c r="H28" s="2" t="s">
        <v>77</v>
      </c>
      <c r="I28" s="4">
        <v>8310.18</v>
      </c>
      <c r="J28" s="4">
        <v>8520</v>
      </c>
      <c r="K28" s="4">
        <v>150</v>
      </c>
      <c r="L28" s="4">
        <f t="shared" si="5"/>
        <v>150</v>
      </c>
      <c r="M28" s="4">
        <f t="shared" si="1"/>
        <v>27</v>
      </c>
      <c r="N28" s="4">
        <f t="shared" si="4"/>
        <v>8697</v>
      </c>
      <c r="O28" s="2" t="s">
        <v>88</v>
      </c>
      <c r="P28" s="2" t="s">
        <v>153</v>
      </c>
      <c r="Q28" s="2" t="s">
        <v>20</v>
      </c>
    </row>
    <row r="29" spans="1:17" x14ac:dyDescent="0.3">
      <c r="A29" s="2">
        <f t="shared" si="2"/>
        <v>2193</v>
      </c>
      <c r="B29" s="2">
        <f t="shared" si="3"/>
        <v>2786</v>
      </c>
      <c r="C29" s="5">
        <v>44656</v>
      </c>
      <c r="D29" s="2" t="s">
        <v>80</v>
      </c>
      <c r="E29" s="2" t="s">
        <v>79</v>
      </c>
      <c r="F29" s="2">
        <v>1</v>
      </c>
      <c r="G29" s="2" t="s">
        <v>17</v>
      </c>
      <c r="H29" s="2" t="s">
        <v>81</v>
      </c>
      <c r="I29" s="4">
        <v>14139</v>
      </c>
      <c r="J29" s="4">
        <v>14470</v>
      </c>
      <c r="K29" s="4">
        <v>150</v>
      </c>
      <c r="L29" s="4">
        <f t="shared" si="5"/>
        <v>300</v>
      </c>
      <c r="M29" s="4">
        <f t="shared" si="1"/>
        <v>54</v>
      </c>
      <c r="N29" s="4">
        <f t="shared" si="4"/>
        <v>14824</v>
      </c>
      <c r="O29" s="2" t="s">
        <v>88</v>
      </c>
      <c r="P29" s="2" t="s">
        <v>153</v>
      </c>
      <c r="Q29" s="2" t="s">
        <v>20</v>
      </c>
    </row>
    <row r="30" spans="1:17" x14ac:dyDescent="0.3">
      <c r="A30" s="2">
        <f t="shared" si="2"/>
        <v>2194</v>
      </c>
      <c r="B30" s="2">
        <f t="shared" si="3"/>
        <v>2787</v>
      </c>
      <c r="C30" s="5">
        <v>44656</v>
      </c>
      <c r="D30" s="2" t="s">
        <v>83</v>
      </c>
      <c r="E30" s="2" t="s">
        <v>49</v>
      </c>
      <c r="F30" s="2">
        <v>0</v>
      </c>
      <c r="G30" s="2" t="s">
        <v>41</v>
      </c>
      <c r="H30" s="2" t="s">
        <v>82</v>
      </c>
      <c r="I30" s="4">
        <v>6473.41</v>
      </c>
      <c r="J30" s="4">
        <v>6638</v>
      </c>
      <c r="K30" s="4">
        <v>150</v>
      </c>
      <c r="L30" s="4">
        <f t="shared" si="5"/>
        <v>150</v>
      </c>
      <c r="M30" s="4">
        <f t="shared" si="1"/>
        <v>27</v>
      </c>
      <c r="N30" s="4">
        <f t="shared" si="4"/>
        <v>6815</v>
      </c>
      <c r="O30" s="2" t="s">
        <v>88</v>
      </c>
      <c r="P30" s="2" t="s">
        <v>153</v>
      </c>
      <c r="Q30" s="2" t="s">
        <v>87</v>
      </c>
    </row>
    <row r="31" spans="1:17" x14ac:dyDescent="0.3">
      <c r="A31" s="2">
        <f t="shared" si="2"/>
        <v>2195</v>
      </c>
      <c r="B31" s="2">
        <f t="shared" si="3"/>
        <v>2788</v>
      </c>
      <c r="C31" s="5">
        <v>44656</v>
      </c>
      <c r="D31" s="2" t="s">
        <v>84</v>
      </c>
      <c r="E31" s="2" t="s">
        <v>62</v>
      </c>
      <c r="F31" s="2">
        <v>1</v>
      </c>
      <c r="G31" s="2" t="s">
        <v>17</v>
      </c>
      <c r="H31" s="2" t="s">
        <v>21</v>
      </c>
      <c r="I31" s="4">
        <v>15795.5</v>
      </c>
      <c r="J31" s="4">
        <v>16166</v>
      </c>
      <c r="K31" s="4">
        <v>100</v>
      </c>
      <c r="L31" s="4">
        <f t="shared" si="5"/>
        <v>200</v>
      </c>
      <c r="M31" s="4">
        <f t="shared" si="1"/>
        <v>36</v>
      </c>
      <c r="N31" s="4">
        <f t="shared" si="4"/>
        <v>16402</v>
      </c>
      <c r="O31" s="2" t="s">
        <v>88</v>
      </c>
      <c r="P31" s="2" t="s">
        <v>95</v>
      </c>
      <c r="Q31" s="2" t="s">
        <v>20</v>
      </c>
    </row>
    <row r="32" spans="1:17" x14ac:dyDescent="0.3">
      <c r="A32" s="2">
        <f t="shared" si="2"/>
        <v>2196</v>
      </c>
      <c r="B32" s="2">
        <f t="shared" si="3"/>
        <v>2789</v>
      </c>
      <c r="C32" s="5">
        <v>44657</v>
      </c>
      <c r="D32" s="2" t="s">
        <v>98</v>
      </c>
      <c r="E32" s="2" t="s">
        <v>49</v>
      </c>
      <c r="F32" s="2">
        <v>0</v>
      </c>
      <c r="G32" s="2" t="s">
        <v>17</v>
      </c>
      <c r="H32" s="2" t="s">
        <v>66</v>
      </c>
      <c r="I32" s="4">
        <v>3318</v>
      </c>
      <c r="J32" s="4">
        <v>3595</v>
      </c>
      <c r="K32" s="4">
        <v>305.83999999999997</v>
      </c>
      <c r="L32" s="4">
        <f t="shared" si="5"/>
        <v>305.83999999999997</v>
      </c>
      <c r="M32" s="4">
        <f t="shared" si="1"/>
        <v>55.051199999999994</v>
      </c>
      <c r="N32" s="4">
        <f t="shared" si="4"/>
        <v>3955.8912</v>
      </c>
      <c r="O32" s="2">
        <v>216</v>
      </c>
      <c r="P32" s="2" t="s">
        <v>153</v>
      </c>
      <c r="Q32" s="2" t="s">
        <v>87</v>
      </c>
    </row>
    <row r="33" spans="1:17" x14ac:dyDescent="0.3">
      <c r="A33" s="2">
        <f t="shared" si="2"/>
        <v>2197</v>
      </c>
      <c r="B33" s="2">
        <f t="shared" si="3"/>
        <v>2790</v>
      </c>
      <c r="C33" s="5">
        <v>44657</v>
      </c>
      <c r="D33" s="2" t="s">
        <v>100</v>
      </c>
      <c r="E33" s="2" t="s">
        <v>99</v>
      </c>
      <c r="F33" s="2">
        <v>2</v>
      </c>
      <c r="G33" s="2" t="s">
        <v>17</v>
      </c>
      <c r="H33" s="2" t="s">
        <v>102</v>
      </c>
      <c r="I33" s="4">
        <v>17928</v>
      </c>
      <c r="J33" s="4">
        <v>18792</v>
      </c>
      <c r="K33" s="4">
        <v>100</v>
      </c>
      <c r="L33" s="4">
        <f t="shared" si="5"/>
        <v>300</v>
      </c>
      <c r="M33" s="4">
        <f t="shared" si="1"/>
        <v>54</v>
      </c>
      <c r="N33" s="4">
        <f t="shared" si="4"/>
        <v>19146</v>
      </c>
      <c r="O33" s="2">
        <v>216</v>
      </c>
      <c r="P33" s="2" t="s">
        <v>105</v>
      </c>
      <c r="Q33" s="2" t="s">
        <v>38</v>
      </c>
    </row>
    <row r="34" spans="1:17" x14ac:dyDescent="0.3">
      <c r="A34" s="2">
        <f t="shared" si="2"/>
        <v>2198</v>
      </c>
      <c r="B34" s="2">
        <f t="shared" si="3"/>
        <v>2791</v>
      </c>
      <c r="C34" s="5">
        <v>44657</v>
      </c>
      <c r="D34" s="2" t="s">
        <v>103</v>
      </c>
      <c r="E34" s="2" t="s">
        <v>101</v>
      </c>
      <c r="F34" s="2">
        <v>0</v>
      </c>
      <c r="G34" s="2" t="s">
        <v>17</v>
      </c>
      <c r="H34" s="2" t="s">
        <v>21</v>
      </c>
      <c r="I34" s="4">
        <v>9936</v>
      </c>
      <c r="J34" s="4">
        <v>10303</v>
      </c>
      <c r="K34" s="4">
        <v>150</v>
      </c>
      <c r="L34" s="4">
        <f t="shared" si="5"/>
        <v>150</v>
      </c>
      <c r="M34" s="4">
        <f t="shared" si="1"/>
        <v>27</v>
      </c>
      <c r="N34" s="4">
        <f t="shared" si="4"/>
        <v>10480</v>
      </c>
      <c r="O34" s="2">
        <v>216</v>
      </c>
      <c r="P34" s="2" t="s">
        <v>153</v>
      </c>
      <c r="Q34" s="2" t="s">
        <v>20</v>
      </c>
    </row>
    <row r="35" spans="1:17" x14ac:dyDescent="0.3">
      <c r="A35" s="2">
        <f t="shared" si="2"/>
        <v>2199</v>
      </c>
      <c r="B35" s="2">
        <f t="shared" si="3"/>
        <v>2792</v>
      </c>
      <c r="C35" s="5">
        <v>44657</v>
      </c>
      <c r="D35" s="2" t="s">
        <v>104</v>
      </c>
      <c r="E35" s="2" t="s">
        <v>99</v>
      </c>
      <c r="F35" s="2">
        <v>2</v>
      </c>
      <c r="G35" s="2" t="s">
        <v>17</v>
      </c>
      <c r="H35" s="2" t="s">
        <v>53</v>
      </c>
      <c r="I35" s="4">
        <v>16329.24</v>
      </c>
      <c r="J35" s="4">
        <v>16728</v>
      </c>
      <c r="K35" s="4">
        <v>100</v>
      </c>
      <c r="L35" s="4">
        <f t="shared" si="5"/>
        <v>300</v>
      </c>
      <c r="M35" s="4">
        <f t="shared" si="1"/>
        <v>54</v>
      </c>
      <c r="N35" s="4">
        <f t="shared" si="4"/>
        <v>17082</v>
      </c>
      <c r="O35" s="2" t="s">
        <v>88</v>
      </c>
      <c r="P35" s="2" t="s">
        <v>105</v>
      </c>
      <c r="Q35" s="2" t="s">
        <v>38</v>
      </c>
    </row>
    <row r="36" spans="1:17" x14ac:dyDescent="0.3">
      <c r="A36" s="2">
        <f t="shared" si="2"/>
        <v>2200</v>
      </c>
      <c r="B36" s="2">
        <f t="shared" si="3"/>
        <v>2793</v>
      </c>
      <c r="C36" s="5">
        <v>44658</v>
      </c>
      <c r="D36" s="2" t="s">
        <v>109</v>
      </c>
      <c r="E36" s="2" t="s">
        <v>110</v>
      </c>
      <c r="F36" s="2">
        <v>0</v>
      </c>
      <c r="G36" s="2" t="s">
        <v>41</v>
      </c>
      <c r="H36" s="2" t="s">
        <v>111</v>
      </c>
      <c r="I36" s="4">
        <v>68470</v>
      </c>
      <c r="J36" s="4">
        <v>68882</v>
      </c>
      <c r="K36" s="4">
        <v>500</v>
      </c>
      <c r="L36" s="4">
        <f t="shared" si="5"/>
        <v>500</v>
      </c>
      <c r="M36" s="4">
        <f t="shared" si="1"/>
        <v>90</v>
      </c>
      <c r="N36" s="4">
        <f t="shared" si="4"/>
        <v>69472</v>
      </c>
      <c r="O36" s="2">
        <v>216</v>
      </c>
      <c r="P36" s="2" t="s">
        <v>114</v>
      </c>
      <c r="Q36" s="2" t="s">
        <v>20</v>
      </c>
    </row>
    <row r="37" spans="1:17" x14ac:dyDescent="0.3">
      <c r="A37" s="2">
        <f t="shared" si="2"/>
        <v>2201</v>
      </c>
      <c r="B37" s="2">
        <f t="shared" si="3"/>
        <v>2794</v>
      </c>
      <c r="C37" s="5">
        <v>44658</v>
      </c>
      <c r="D37" s="2" t="s">
        <v>112</v>
      </c>
      <c r="E37" s="2" t="s">
        <v>113</v>
      </c>
      <c r="F37" s="2">
        <v>0</v>
      </c>
      <c r="G37" s="2" t="s">
        <v>17</v>
      </c>
      <c r="H37" s="2" t="s">
        <v>72</v>
      </c>
      <c r="I37" s="4">
        <v>7599.45</v>
      </c>
      <c r="J37" s="4">
        <v>7779</v>
      </c>
      <c r="K37" s="4">
        <v>300</v>
      </c>
      <c r="L37" s="4">
        <f t="shared" si="5"/>
        <v>300</v>
      </c>
      <c r="M37" s="4">
        <f t="shared" si="1"/>
        <v>54</v>
      </c>
      <c r="N37" s="4">
        <f t="shared" si="4"/>
        <v>8133</v>
      </c>
      <c r="O37" s="2" t="s">
        <v>88</v>
      </c>
      <c r="P37" s="2" t="s">
        <v>26</v>
      </c>
      <c r="Q37" s="2" t="s">
        <v>38</v>
      </c>
    </row>
    <row r="38" spans="1:17" x14ac:dyDescent="0.3">
      <c r="A38" s="2">
        <f t="shared" si="2"/>
        <v>2202</v>
      </c>
      <c r="B38" s="2">
        <f t="shared" si="3"/>
        <v>2795</v>
      </c>
      <c r="C38" s="5">
        <v>44658</v>
      </c>
      <c r="D38" s="2" t="s">
        <v>116</v>
      </c>
      <c r="E38" s="2" t="s">
        <v>115</v>
      </c>
      <c r="F38" s="2">
        <v>0</v>
      </c>
      <c r="G38" s="2" t="s">
        <v>17</v>
      </c>
      <c r="H38" s="2" t="s">
        <v>102</v>
      </c>
      <c r="I38" s="4">
        <v>6490</v>
      </c>
      <c r="J38" s="4">
        <v>6789</v>
      </c>
      <c r="K38" s="4">
        <v>300</v>
      </c>
      <c r="L38" s="4">
        <f t="shared" si="5"/>
        <v>300</v>
      </c>
      <c r="M38" s="4">
        <f t="shared" si="1"/>
        <v>54</v>
      </c>
      <c r="N38" s="4">
        <f t="shared" si="4"/>
        <v>7143</v>
      </c>
      <c r="O38" s="2">
        <v>216</v>
      </c>
      <c r="P38" s="2" t="s">
        <v>97</v>
      </c>
      <c r="Q38" s="2" t="s">
        <v>87</v>
      </c>
    </row>
    <row r="39" spans="1:17" x14ac:dyDescent="0.3">
      <c r="A39" s="2">
        <f t="shared" si="2"/>
        <v>2203</v>
      </c>
      <c r="B39" s="2">
        <f t="shared" si="3"/>
        <v>2796</v>
      </c>
      <c r="C39" s="5">
        <v>44658</v>
      </c>
      <c r="D39" s="2" t="s">
        <v>118</v>
      </c>
      <c r="E39" s="2" t="s">
        <v>117</v>
      </c>
      <c r="F39" s="2">
        <v>0</v>
      </c>
      <c r="G39" s="2" t="s">
        <v>17</v>
      </c>
      <c r="H39" s="2" t="s">
        <v>72</v>
      </c>
      <c r="I39" s="4">
        <v>8416.9</v>
      </c>
      <c r="J39" s="4">
        <v>8605</v>
      </c>
      <c r="K39" s="4">
        <v>300</v>
      </c>
      <c r="L39" s="4">
        <f t="shared" si="5"/>
        <v>300</v>
      </c>
      <c r="M39" s="4">
        <f t="shared" si="1"/>
        <v>54</v>
      </c>
      <c r="N39" s="4">
        <f t="shared" si="4"/>
        <v>8959</v>
      </c>
      <c r="O39" s="2" t="s">
        <v>88</v>
      </c>
      <c r="P39" s="2" t="s">
        <v>122</v>
      </c>
      <c r="Q39" s="2" t="s">
        <v>87</v>
      </c>
    </row>
    <row r="40" spans="1:17" x14ac:dyDescent="0.3">
      <c r="A40" s="2">
        <f t="shared" si="2"/>
        <v>2204</v>
      </c>
      <c r="B40" s="2">
        <f t="shared" si="3"/>
        <v>2797</v>
      </c>
      <c r="C40" s="5">
        <v>44658</v>
      </c>
      <c r="D40" s="2" t="s">
        <v>119</v>
      </c>
      <c r="E40" s="2" t="s">
        <v>120</v>
      </c>
      <c r="F40" s="2">
        <v>1</v>
      </c>
      <c r="G40" s="2" t="s">
        <v>17</v>
      </c>
      <c r="H40" s="2" t="s">
        <v>121</v>
      </c>
      <c r="I40" s="4">
        <v>15419.64</v>
      </c>
      <c r="J40" s="4">
        <v>15446</v>
      </c>
      <c r="K40" s="4">
        <v>100</v>
      </c>
      <c r="L40" s="4">
        <f t="shared" si="5"/>
        <v>200</v>
      </c>
      <c r="M40" s="4">
        <f t="shared" si="1"/>
        <v>36</v>
      </c>
      <c r="N40" s="4">
        <f t="shared" si="4"/>
        <v>15682</v>
      </c>
      <c r="O40" s="2" t="s">
        <v>88</v>
      </c>
      <c r="P40" s="2" t="s">
        <v>105</v>
      </c>
      <c r="Q40" s="2" t="s">
        <v>87</v>
      </c>
    </row>
    <row r="41" spans="1:17" x14ac:dyDescent="0.3">
      <c r="A41" s="2">
        <f t="shared" si="2"/>
        <v>2205</v>
      </c>
      <c r="B41" s="2">
        <f t="shared" si="3"/>
        <v>2798</v>
      </c>
      <c r="C41" s="5">
        <v>44659</v>
      </c>
      <c r="D41" s="2" t="s">
        <v>123</v>
      </c>
      <c r="E41" s="2" t="s">
        <v>124</v>
      </c>
      <c r="F41" s="2">
        <v>0</v>
      </c>
      <c r="G41" s="2" t="s">
        <v>17</v>
      </c>
      <c r="H41" s="2" t="s">
        <v>29</v>
      </c>
      <c r="I41" s="4">
        <v>6011.2</v>
      </c>
      <c r="J41" s="4">
        <v>6148</v>
      </c>
      <c r="K41" s="4">
        <v>100</v>
      </c>
      <c r="L41" s="4">
        <f t="shared" si="5"/>
        <v>100</v>
      </c>
      <c r="M41" s="4">
        <f t="shared" si="1"/>
        <v>18</v>
      </c>
      <c r="N41" s="4">
        <f t="shared" si="4"/>
        <v>6266</v>
      </c>
      <c r="O41" s="2" t="s">
        <v>88</v>
      </c>
      <c r="P41" s="2" t="s">
        <v>125</v>
      </c>
      <c r="Q41" s="2" t="s">
        <v>38</v>
      </c>
    </row>
    <row r="42" spans="1:17" x14ac:dyDescent="0.3">
      <c r="A42" s="2">
        <f t="shared" si="2"/>
        <v>2206</v>
      </c>
      <c r="B42" s="2">
        <f t="shared" si="3"/>
        <v>2799</v>
      </c>
      <c r="C42" s="5">
        <v>44659</v>
      </c>
      <c r="D42" s="2" t="s">
        <v>126</v>
      </c>
      <c r="E42" s="2" t="s">
        <v>124</v>
      </c>
      <c r="F42" s="2">
        <v>0</v>
      </c>
      <c r="G42" s="2" t="s">
        <v>17</v>
      </c>
      <c r="H42" s="2" t="s">
        <v>31</v>
      </c>
      <c r="I42" s="4">
        <v>4912.72</v>
      </c>
      <c r="J42" s="4">
        <v>5027</v>
      </c>
      <c r="K42" s="4">
        <v>100</v>
      </c>
      <c r="L42" s="4">
        <f t="shared" si="5"/>
        <v>100</v>
      </c>
      <c r="M42" s="4">
        <f t="shared" si="1"/>
        <v>18</v>
      </c>
      <c r="N42" s="4">
        <f t="shared" si="4"/>
        <v>5145</v>
      </c>
      <c r="O42" s="2" t="s">
        <v>88</v>
      </c>
      <c r="P42" s="2" t="s">
        <v>125</v>
      </c>
      <c r="Q42" s="2" t="s">
        <v>38</v>
      </c>
    </row>
    <row r="43" spans="1:17" x14ac:dyDescent="0.3">
      <c r="A43" s="2">
        <f t="shared" si="2"/>
        <v>2207</v>
      </c>
      <c r="B43" s="2">
        <f t="shared" si="3"/>
        <v>2800</v>
      </c>
      <c r="C43" s="5">
        <v>44659</v>
      </c>
      <c r="D43" s="2" t="s">
        <v>127</v>
      </c>
      <c r="E43" s="2" t="s">
        <v>128</v>
      </c>
      <c r="F43" s="2">
        <v>0</v>
      </c>
      <c r="G43" s="2" t="s">
        <v>17</v>
      </c>
      <c r="H43" s="2" t="s">
        <v>129</v>
      </c>
      <c r="I43" s="4">
        <v>15522.4</v>
      </c>
      <c r="J43" s="4">
        <v>15910</v>
      </c>
      <c r="K43" s="4">
        <v>300</v>
      </c>
      <c r="L43" s="4">
        <f t="shared" si="5"/>
        <v>300</v>
      </c>
      <c r="M43" s="4">
        <f t="shared" si="1"/>
        <v>54</v>
      </c>
      <c r="N43" s="4">
        <f t="shared" si="4"/>
        <v>16264</v>
      </c>
      <c r="O43" s="2" t="s">
        <v>88</v>
      </c>
      <c r="P43" s="2" t="s">
        <v>122</v>
      </c>
      <c r="Q43" s="2" t="s">
        <v>20</v>
      </c>
    </row>
    <row r="44" spans="1:17" x14ac:dyDescent="0.3">
      <c r="A44" s="2">
        <f t="shared" si="2"/>
        <v>2208</v>
      </c>
      <c r="B44" s="2">
        <f t="shared" si="3"/>
        <v>2801</v>
      </c>
      <c r="C44" s="5">
        <v>44659</v>
      </c>
      <c r="D44" s="2" t="s">
        <v>130</v>
      </c>
      <c r="E44" s="2" t="s">
        <v>131</v>
      </c>
      <c r="F44" s="2">
        <v>2</v>
      </c>
      <c r="G44" s="2" t="s">
        <v>17</v>
      </c>
      <c r="H44" s="2" t="s">
        <v>132</v>
      </c>
      <c r="I44" s="4">
        <v>14720.55</v>
      </c>
      <c r="J44" s="4">
        <v>15054</v>
      </c>
      <c r="K44" s="4">
        <v>300</v>
      </c>
      <c r="L44" s="4">
        <f t="shared" si="5"/>
        <v>900</v>
      </c>
      <c r="M44" s="4">
        <f t="shared" si="1"/>
        <v>162</v>
      </c>
      <c r="N44" s="4">
        <f t="shared" si="4"/>
        <v>16116</v>
      </c>
      <c r="O44" s="2" t="s">
        <v>88</v>
      </c>
      <c r="P44" s="2" t="s">
        <v>133</v>
      </c>
      <c r="Q44" s="2" t="s">
        <v>38</v>
      </c>
    </row>
    <row r="45" spans="1:17" x14ac:dyDescent="0.3">
      <c r="A45" s="2">
        <f t="shared" si="2"/>
        <v>2209</v>
      </c>
      <c r="B45" s="2">
        <f t="shared" si="3"/>
        <v>2802</v>
      </c>
      <c r="C45" s="5">
        <v>44659</v>
      </c>
      <c r="D45" s="2" t="s">
        <v>134</v>
      </c>
      <c r="E45" s="2" t="s">
        <v>131</v>
      </c>
      <c r="F45" s="2">
        <v>2</v>
      </c>
      <c r="G45" s="2" t="s">
        <v>17</v>
      </c>
      <c r="H45" s="2" t="s">
        <v>135</v>
      </c>
      <c r="I45" s="4">
        <v>16450.349999999999</v>
      </c>
      <c r="J45" s="4">
        <v>16818</v>
      </c>
      <c r="K45" s="4">
        <v>300</v>
      </c>
      <c r="L45" s="4">
        <f t="shared" si="5"/>
        <v>900</v>
      </c>
      <c r="M45" s="4">
        <f t="shared" si="1"/>
        <v>162</v>
      </c>
      <c r="N45" s="4">
        <f t="shared" si="4"/>
        <v>17880</v>
      </c>
      <c r="O45" s="2" t="s">
        <v>88</v>
      </c>
      <c r="P45" s="2" t="s">
        <v>133</v>
      </c>
      <c r="Q45" s="2" t="s">
        <v>38</v>
      </c>
    </row>
    <row r="46" spans="1:17" x14ac:dyDescent="0.3">
      <c r="A46" s="2">
        <f t="shared" si="2"/>
        <v>2210</v>
      </c>
      <c r="B46" s="2">
        <f t="shared" si="3"/>
        <v>2803</v>
      </c>
      <c r="C46" s="5">
        <v>44659</v>
      </c>
      <c r="D46" s="2" t="s">
        <v>137</v>
      </c>
      <c r="E46" s="2" t="s">
        <v>136</v>
      </c>
      <c r="F46" s="2">
        <v>2</v>
      </c>
      <c r="G46" s="2" t="s">
        <v>17</v>
      </c>
      <c r="H46" s="2" t="s">
        <v>135</v>
      </c>
      <c r="I46" s="4">
        <v>16450.349999999999</v>
      </c>
      <c r="J46" s="4">
        <v>16818</v>
      </c>
      <c r="K46" s="4">
        <v>300</v>
      </c>
      <c r="L46" s="4">
        <f t="shared" si="5"/>
        <v>900</v>
      </c>
      <c r="M46" s="4">
        <f t="shared" si="1"/>
        <v>162</v>
      </c>
      <c r="N46" s="4">
        <f t="shared" si="4"/>
        <v>17880</v>
      </c>
      <c r="O46" s="2" t="s">
        <v>88</v>
      </c>
      <c r="P46" s="2" t="s">
        <v>136</v>
      </c>
      <c r="Q46" s="2" t="s">
        <v>38</v>
      </c>
    </row>
    <row r="47" spans="1:17" x14ac:dyDescent="0.3">
      <c r="A47" s="2">
        <f t="shared" si="2"/>
        <v>2211</v>
      </c>
      <c r="B47" s="2">
        <f t="shared" si="3"/>
        <v>2804</v>
      </c>
      <c r="C47" s="5">
        <v>44659</v>
      </c>
      <c r="D47" s="2" t="s">
        <v>138</v>
      </c>
      <c r="E47" s="2" t="s">
        <v>136</v>
      </c>
      <c r="F47" s="2">
        <v>2</v>
      </c>
      <c r="G47" s="2" t="s">
        <v>17</v>
      </c>
      <c r="H47" s="2" t="s">
        <v>132</v>
      </c>
      <c r="I47" s="4">
        <v>15354.45</v>
      </c>
      <c r="J47" s="4">
        <v>15705</v>
      </c>
      <c r="K47" s="4">
        <v>300</v>
      </c>
      <c r="L47" s="4">
        <f t="shared" si="5"/>
        <v>900</v>
      </c>
      <c r="M47" s="4">
        <f t="shared" si="1"/>
        <v>162</v>
      </c>
      <c r="N47" s="4">
        <f t="shared" si="4"/>
        <v>16767</v>
      </c>
      <c r="O47" s="2" t="s">
        <v>88</v>
      </c>
      <c r="P47" s="2" t="s">
        <v>136</v>
      </c>
      <c r="Q47" s="2" t="s">
        <v>38</v>
      </c>
    </row>
    <row r="48" spans="1:17" x14ac:dyDescent="0.3">
      <c r="A48" s="2">
        <f t="shared" si="2"/>
        <v>2212</v>
      </c>
      <c r="B48" s="2">
        <f t="shared" si="3"/>
        <v>2805</v>
      </c>
      <c r="C48" s="5">
        <v>44659</v>
      </c>
      <c r="D48" s="2" t="s">
        <v>139</v>
      </c>
      <c r="E48" s="2" t="s">
        <v>39</v>
      </c>
      <c r="F48" s="2">
        <v>0</v>
      </c>
      <c r="G48" s="2" t="s">
        <v>17</v>
      </c>
      <c r="H48" s="2" t="s">
        <v>140</v>
      </c>
      <c r="I48" s="4">
        <v>15130.6</v>
      </c>
      <c r="J48" s="4">
        <v>15484</v>
      </c>
      <c r="K48" s="4">
        <v>300</v>
      </c>
      <c r="L48" s="4">
        <f t="shared" si="5"/>
        <v>300</v>
      </c>
      <c r="M48" s="4">
        <f t="shared" si="1"/>
        <v>54</v>
      </c>
      <c r="N48" s="4">
        <f t="shared" si="4"/>
        <v>15838</v>
      </c>
      <c r="O48" s="2" t="s">
        <v>88</v>
      </c>
      <c r="P48" s="2" t="s">
        <v>89</v>
      </c>
      <c r="Q48" s="2" t="s">
        <v>20</v>
      </c>
    </row>
    <row r="49" spans="1:17" x14ac:dyDescent="0.3">
      <c r="A49" s="2">
        <f t="shared" si="2"/>
        <v>2213</v>
      </c>
      <c r="B49" s="2">
        <f t="shared" si="3"/>
        <v>2806</v>
      </c>
      <c r="C49" s="5">
        <v>44659</v>
      </c>
      <c r="D49" s="2" t="s">
        <v>141</v>
      </c>
      <c r="E49" s="2" t="s">
        <v>24</v>
      </c>
      <c r="F49" s="2">
        <v>0</v>
      </c>
      <c r="G49" s="2" t="s">
        <v>17</v>
      </c>
      <c r="H49" s="2" t="s">
        <v>72</v>
      </c>
      <c r="I49" s="4">
        <v>8099.45</v>
      </c>
      <c r="J49" s="4">
        <v>8279</v>
      </c>
      <c r="K49" s="4">
        <v>300</v>
      </c>
      <c r="L49" s="4">
        <f t="shared" si="5"/>
        <v>300</v>
      </c>
      <c r="M49" s="4">
        <f t="shared" si="1"/>
        <v>54</v>
      </c>
      <c r="N49" s="4">
        <f t="shared" si="4"/>
        <v>8633</v>
      </c>
      <c r="O49" s="2" t="s">
        <v>88</v>
      </c>
      <c r="P49" s="2" t="s">
        <v>26</v>
      </c>
      <c r="Q49" s="2" t="s">
        <v>20</v>
      </c>
    </row>
    <row r="50" spans="1:17" x14ac:dyDescent="0.3">
      <c r="A50" s="2">
        <f t="shared" si="2"/>
        <v>2214</v>
      </c>
      <c r="B50" s="2">
        <f t="shared" si="3"/>
        <v>2807</v>
      </c>
      <c r="C50" s="5">
        <v>44659</v>
      </c>
      <c r="D50" s="2" t="s">
        <v>142</v>
      </c>
      <c r="E50" s="2" t="s">
        <v>143</v>
      </c>
      <c r="F50" s="2">
        <v>3</v>
      </c>
      <c r="G50" s="2" t="s">
        <v>17</v>
      </c>
      <c r="H50" s="2" t="s">
        <v>144</v>
      </c>
      <c r="I50" s="4">
        <v>23651.119999999999</v>
      </c>
      <c r="J50" s="4">
        <v>24204</v>
      </c>
      <c r="K50" s="4">
        <v>100</v>
      </c>
      <c r="L50" s="4">
        <f t="shared" si="5"/>
        <v>400</v>
      </c>
      <c r="M50" s="4">
        <f t="shared" si="1"/>
        <v>72</v>
      </c>
      <c r="N50" s="4">
        <f t="shared" si="4"/>
        <v>24676</v>
      </c>
      <c r="O50" s="2" t="s">
        <v>88</v>
      </c>
      <c r="P50" s="2" t="s">
        <v>147</v>
      </c>
      <c r="Q50" s="2" t="s">
        <v>87</v>
      </c>
    </row>
    <row r="51" spans="1:17" x14ac:dyDescent="0.3">
      <c r="A51" s="2">
        <f t="shared" si="2"/>
        <v>2215</v>
      </c>
      <c r="B51" s="2">
        <f t="shared" si="3"/>
        <v>2808</v>
      </c>
      <c r="C51" s="5">
        <v>44659</v>
      </c>
      <c r="D51" s="2" t="s">
        <v>145</v>
      </c>
      <c r="E51" s="2" t="s">
        <v>143</v>
      </c>
      <c r="F51" s="2">
        <v>3</v>
      </c>
      <c r="G51" s="2" t="s">
        <v>17</v>
      </c>
      <c r="H51" s="2" t="s">
        <v>146</v>
      </c>
      <c r="I51" s="4">
        <v>40057.4</v>
      </c>
      <c r="J51" s="4">
        <v>41072</v>
      </c>
      <c r="K51" s="4">
        <v>100</v>
      </c>
      <c r="L51" s="4">
        <f t="shared" si="5"/>
        <v>400</v>
      </c>
      <c r="M51" s="4">
        <f t="shared" si="1"/>
        <v>72</v>
      </c>
      <c r="N51" s="4">
        <f t="shared" si="4"/>
        <v>41544</v>
      </c>
      <c r="O51" s="2" t="s">
        <v>88</v>
      </c>
      <c r="P51" s="2" t="s">
        <v>147</v>
      </c>
      <c r="Q51" s="2" t="s">
        <v>87</v>
      </c>
    </row>
    <row r="52" spans="1:17" x14ac:dyDescent="0.3">
      <c r="A52" s="2">
        <f t="shared" si="2"/>
        <v>2216</v>
      </c>
      <c r="B52" s="2">
        <f t="shared" si="3"/>
        <v>2809</v>
      </c>
      <c r="C52" s="5">
        <v>44660</v>
      </c>
      <c r="D52" s="2" t="s">
        <v>148</v>
      </c>
      <c r="E52" s="2" t="s">
        <v>149</v>
      </c>
      <c r="F52" s="2">
        <v>1</v>
      </c>
      <c r="G52" s="2" t="s">
        <v>17</v>
      </c>
      <c r="H52" s="2" t="s">
        <v>72</v>
      </c>
      <c r="I52" s="4">
        <v>12869.6</v>
      </c>
      <c r="J52" s="4">
        <v>13166</v>
      </c>
      <c r="K52" s="4">
        <v>300</v>
      </c>
      <c r="L52" s="4">
        <f t="shared" si="5"/>
        <v>600</v>
      </c>
      <c r="M52" s="4">
        <f t="shared" si="1"/>
        <v>108</v>
      </c>
      <c r="N52" s="4">
        <f t="shared" si="4"/>
        <v>13874</v>
      </c>
      <c r="O52" s="2" t="s">
        <v>88</v>
      </c>
      <c r="P52" s="2" t="s">
        <v>150</v>
      </c>
      <c r="Q52" s="2" t="s">
        <v>20</v>
      </c>
    </row>
    <row r="53" spans="1:17" x14ac:dyDescent="0.3">
      <c r="A53" s="2">
        <f t="shared" si="2"/>
        <v>2217</v>
      </c>
      <c r="B53" s="2">
        <f t="shared" si="3"/>
        <v>2810</v>
      </c>
      <c r="C53" s="5">
        <v>44660</v>
      </c>
      <c r="D53" s="2" t="s">
        <v>151</v>
      </c>
      <c r="E53" s="2" t="s">
        <v>152</v>
      </c>
      <c r="F53" s="2">
        <v>0</v>
      </c>
      <c r="G53" s="2" t="s">
        <v>17</v>
      </c>
      <c r="H53" s="2" t="s">
        <v>81</v>
      </c>
      <c r="I53" s="4">
        <v>9609.2999999999993</v>
      </c>
      <c r="J53" s="4">
        <v>9843</v>
      </c>
      <c r="K53" s="4">
        <v>150</v>
      </c>
      <c r="L53" s="4">
        <f t="shared" si="5"/>
        <v>150</v>
      </c>
      <c r="M53" s="4">
        <f t="shared" si="1"/>
        <v>27</v>
      </c>
      <c r="N53" s="4">
        <f t="shared" si="4"/>
        <v>10020</v>
      </c>
      <c r="O53" s="2" t="s">
        <v>88</v>
      </c>
      <c r="P53" s="2" t="s">
        <v>153</v>
      </c>
      <c r="Q53" s="2" t="s">
        <v>20</v>
      </c>
    </row>
    <row r="54" spans="1:17" x14ac:dyDescent="0.3">
      <c r="A54" s="2">
        <f t="shared" si="2"/>
        <v>2218</v>
      </c>
      <c r="B54" s="2">
        <f t="shared" si="3"/>
        <v>2811</v>
      </c>
      <c r="C54" s="5">
        <v>44660</v>
      </c>
      <c r="D54" s="2" t="s">
        <v>142</v>
      </c>
      <c r="E54" s="2" t="s">
        <v>143</v>
      </c>
      <c r="F54" s="2">
        <v>3</v>
      </c>
      <c r="G54" s="2" t="s">
        <v>17</v>
      </c>
      <c r="H54" s="2" t="s">
        <v>144</v>
      </c>
      <c r="I54" s="4">
        <v>596</v>
      </c>
      <c r="J54" s="4">
        <v>596</v>
      </c>
      <c r="K54" s="4">
        <v>300</v>
      </c>
      <c r="L54" s="4">
        <f t="shared" si="5"/>
        <v>1200</v>
      </c>
      <c r="M54" s="4">
        <f t="shared" si="1"/>
        <v>216</v>
      </c>
      <c r="N54" s="4">
        <f t="shared" si="4"/>
        <v>2012</v>
      </c>
      <c r="O54" s="2" t="s">
        <v>88</v>
      </c>
      <c r="P54" s="2" t="s">
        <v>147</v>
      </c>
      <c r="Q54" s="2" t="s">
        <v>87</v>
      </c>
    </row>
    <row r="55" spans="1:17" x14ac:dyDescent="0.3">
      <c r="A55" s="2">
        <f t="shared" si="2"/>
        <v>2219</v>
      </c>
      <c r="B55" s="2">
        <f t="shared" si="3"/>
        <v>2812</v>
      </c>
      <c r="C55" s="5">
        <v>44660</v>
      </c>
      <c r="D55" s="2" t="s">
        <v>154</v>
      </c>
      <c r="E55" s="2" t="s">
        <v>155</v>
      </c>
      <c r="F55" s="2">
        <v>0</v>
      </c>
      <c r="G55" s="2" t="s">
        <v>17</v>
      </c>
      <c r="H55" s="2" t="s">
        <v>156</v>
      </c>
      <c r="I55" s="4">
        <v>5587.89</v>
      </c>
      <c r="J55" s="4">
        <v>5714</v>
      </c>
      <c r="K55" s="4">
        <v>150</v>
      </c>
      <c r="L55" s="4">
        <f t="shared" si="5"/>
        <v>150</v>
      </c>
      <c r="M55" s="4">
        <f t="shared" si="1"/>
        <v>27</v>
      </c>
      <c r="N55" s="4">
        <f t="shared" si="4"/>
        <v>5891</v>
      </c>
      <c r="O55" s="2" t="s">
        <v>88</v>
      </c>
      <c r="P55" s="2" t="s">
        <v>157</v>
      </c>
      <c r="Q55" s="2" t="s">
        <v>87</v>
      </c>
    </row>
    <row r="56" spans="1:17" x14ac:dyDescent="0.3">
      <c r="A56" s="2">
        <f t="shared" si="2"/>
        <v>2220</v>
      </c>
      <c r="B56" s="2">
        <f t="shared" si="3"/>
        <v>2813</v>
      </c>
      <c r="C56" s="5">
        <v>44660</v>
      </c>
      <c r="D56" s="2" t="s">
        <v>158</v>
      </c>
      <c r="E56" s="2" t="s">
        <v>159</v>
      </c>
      <c r="F56" s="2">
        <v>3</v>
      </c>
      <c r="G56" s="2" t="s">
        <v>17</v>
      </c>
      <c r="H56" s="2" t="s">
        <v>135</v>
      </c>
      <c r="I56" s="4">
        <v>26163.8</v>
      </c>
      <c r="J56" s="4">
        <v>26768</v>
      </c>
      <c r="K56" s="4">
        <v>300</v>
      </c>
      <c r="L56" s="4">
        <f t="shared" si="5"/>
        <v>1200</v>
      </c>
      <c r="M56" s="4">
        <f t="shared" si="1"/>
        <v>216</v>
      </c>
      <c r="N56" s="4">
        <f t="shared" si="4"/>
        <v>28184</v>
      </c>
      <c r="O56" s="2" t="s">
        <v>88</v>
      </c>
      <c r="P56" s="2" t="s">
        <v>160</v>
      </c>
      <c r="Q56" s="2" t="s">
        <v>38</v>
      </c>
    </row>
    <row r="57" spans="1:17" x14ac:dyDescent="0.3">
      <c r="A57" s="2">
        <f t="shared" si="2"/>
        <v>2221</v>
      </c>
      <c r="B57" s="2">
        <f t="shared" si="3"/>
        <v>2814</v>
      </c>
      <c r="C57" s="5">
        <v>44660</v>
      </c>
      <c r="D57" s="2" t="s">
        <v>161</v>
      </c>
      <c r="E57" s="2" t="s">
        <v>159</v>
      </c>
      <c r="F57" s="2">
        <v>3</v>
      </c>
      <c r="G57" s="2" t="s">
        <v>17</v>
      </c>
      <c r="H57" s="2" t="s">
        <v>132</v>
      </c>
      <c r="I57" s="4">
        <v>23861.4</v>
      </c>
      <c r="J57" s="4">
        <v>24420</v>
      </c>
      <c r="K57" s="4">
        <v>300</v>
      </c>
      <c r="L57" s="4">
        <f t="shared" si="5"/>
        <v>1200</v>
      </c>
      <c r="M57" s="4">
        <f t="shared" si="1"/>
        <v>216</v>
      </c>
      <c r="N57" s="4">
        <f t="shared" si="4"/>
        <v>25836</v>
      </c>
      <c r="O57" s="2" t="s">
        <v>88</v>
      </c>
      <c r="P57" s="2" t="s">
        <v>160</v>
      </c>
      <c r="Q57" s="2" t="s">
        <v>38</v>
      </c>
    </row>
    <row r="58" spans="1:17" x14ac:dyDescent="0.3">
      <c r="A58" s="9">
        <f t="shared" si="2"/>
        <v>2222</v>
      </c>
      <c r="B58" s="9"/>
      <c r="C58" s="8">
        <v>44660</v>
      </c>
      <c r="D58" s="9" t="s">
        <v>116</v>
      </c>
      <c r="E58" s="9" t="s">
        <v>115</v>
      </c>
      <c r="F58" s="9">
        <v>0</v>
      </c>
      <c r="G58" s="9" t="s">
        <v>17</v>
      </c>
      <c r="H58" s="9" t="s">
        <v>102</v>
      </c>
      <c r="I58" s="10">
        <v>-2981</v>
      </c>
      <c r="J58" s="10">
        <v>-2981</v>
      </c>
      <c r="K58" s="10">
        <v>0</v>
      </c>
      <c r="L58" s="10">
        <f t="shared" si="5"/>
        <v>0</v>
      </c>
      <c r="M58" s="10">
        <f t="shared" si="1"/>
        <v>0</v>
      </c>
      <c r="N58" s="10">
        <f t="shared" si="4"/>
        <v>-2981</v>
      </c>
      <c r="O58" s="9">
        <v>216</v>
      </c>
      <c r="P58" s="9" t="s">
        <v>97</v>
      </c>
      <c r="Q58" s="9" t="s">
        <v>38</v>
      </c>
    </row>
    <row r="59" spans="1:17" x14ac:dyDescent="0.3">
      <c r="A59" s="2">
        <f t="shared" si="2"/>
        <v>2223</v>
      </c>
      <c r="B59" s="2">
        <f>B57+1</f>
        <v>2815</v>
      </c>
      <c r="C59" s="5">
        <v>44661</v>
      </c>
      <c r="D59" s="2" t="s">
        <v>162</v>
      </c>
      <c r="E59" s="2" t="s">
        <v>117</v>
      </c>
      <c r="F59" s="2">
        <v>0</v>
      </c>
      <c r="G59" s="2" t="s">
        <v>17</v>
      </c>
      <c r="H59" s="2" t="s">
        <v>25</v>
      </c>
      <c r="I59" s="4">
        <v>11162.25</v>
      </c>
      <c r="J59" s="4">
        <v>11433</v>
      </c>
      <c r="K59" s="4">
        <v>300</v>
      </c>
      <c r="L59" s="4">
        <f t="shared" si="5"/>
        <v>300</v>
      </c>
      <c r="M59" s="4">
        <f t="shared" si="1"/>
        <v>54</v>
      </c>
      <c r="N59" s="4">
        <f t="shared" si="4"/>
        <v>11787</v>
      </c>
      <c r="O59" s="2" t="s">
        <v>88</v>
      </c>
      <c r="P59" s="2" t="s">
        <v>122</v>
      </c>
      <c r="Q59" s="2" t="s">
        <v>87</v>
      </c>
    </row>
    <row r="60" spans="1:17" x14ac:dyDescent="0.3">
      <c r="A60" s="2">
        <f t="shared" si="2"/>
        <v>2224</v>
      </c>
      <c r="B60" s="2">
        <f>B59+1</f>
        <v>2816</v>
      </c>
      <c r="C60" s="5">
        <v>44661</v>
      </c>
      <c r="D60" s="2" t="s">
        <v>163</v>
      </c>
      <c r="E60" s="2" t="s">
        <v>164</v>
      </c>
      <c r="F60" s="2">
        <v>0</v>
      </c>
      <c r="G60" s="2" t="s">
        <v>17</v>
      </c>
      <c r="H60" s="2" t="s">
        <v>18</v>
      </c>
      <c r="I60" s="4">
        <v>8310.75</v>
      </c>
      <c r="J60" s="4">
        <v>8496</v>
      </c>
      <c r="K60" s="4">
        <v>150</v>
      </c>
      <c r="L60" s="4">
        <f t="shared" si="5"/>
        <v>150</v>
      </c>
      <c r="M60" s="4">
        <f t="shared" si="1"/>
        <v>27</v>
      </c>
      <c r="N60" s="4">
        <f t="shared" si="4"/>
        <v>8673</v>
      </c>
      <c r="O60" s="2" t="s">
        <v>88</v>
      </c>
      <c r="P60" s="2" t="s">
        <v>19</v>
      </c>
      <c r="Q60" s="2" t="s">
        <v>87</v>
      </c>
    </row>
    <row r="61" spans="1:17" x14ac:dyDescent="0.3">
      <c r="A61" s="2">
        <f t="shared" si="2"/>
        <v>2225</v>
      </c>
      <c r="B61" s="2">
        <f>B60+1</f>
        <v>2817</v>
      </c>
      <c r="C61" s="5">
        <v>44661</v>
      </c>
      <c r="D61" s="2" t="s">
        <v>165</v>
      </c>
      <c r="E61" s="2" t="s">
        <v>164</v>
      </c>
      <c r="F61" s="2">
        <v>0</v>
      </c>
      <c r="G61" s="2" t="s">
        <v>17</v>
      </c>
      <c r="H61" s="2" t="s">
        <v>21</v>
      </c>
      <c r="I61" s="4">
        <v>10438.35</v>
      </c>
      <c r="J61" s="4">
        <v>10692</v>
      </c>
      <c r="K61" s="4">
        <v>150</v>
      </c>
      <c r="L61" s="4">
        <f t="shared" si="5"/>
        <v>150</v>
      </c>
      <c r="M61" s="4">
        <f t="shared" si="1"/>
        <v>27</v>
      </c>
      <c r="N61" s="4">
        <f t="shared" si="4"/>
        <v>10869</v>
      </c>
      <c r="O61" s="2" t="s">
        <v>88</v>
      </c>
      <c r="P61" s="2" t="s">
        <v>19</v>
      </c>
      <c r="Q61" s="2" t="s">
        <v>87</v>
      </c>
    </row>
    <row r="62" spans="1:17" x14ac:dyDescent="0.3">
      <c r="A62" s="2">
        <f t="shared" si="2"/>
        <v>2226</v>
      </c>
      <c r="B62" s="2">
        <f>B61+1</f>
        <v>2818</v>
      </c>
      <c r="C62" s="5">
        <v>44661</v>
      </c>
      <c r="D62" s="2" t="s">
        <v>166</v>
      </c>
      <c r="E62" s="2" t="s">
        <v>167</v>
      </c>
      <c r="F62" s="2">
        <v>0</v>
      </c>
      <c r="G62" s="2" t="s">
        <v>17</v>
      </c>
      <c r="H62" s="2" t="s">
        <v>25</v>
      </c>
      <c r="I62" s="4">
        <v>5264.6</v>
      </c>
      <c r="J62" s="4">
        <v>5390</v>
      </c>
      <c r="K62" s="4">
        <v>300</v>
      </c>
      <c r="L62" s="4">
        <f t="shared" si="5"/>
        <v>300</v>
      </c>
      <c r="M62" s="4">
        <f t="shared" si="1"/>
        <v>54</v>
      </c>
      <c r="N62" s="4">
        <f t="shared" si="4"/>
        <v>5744</v>
      </c>
      <c r="O62" s="2" t="s">
        <v>88</v>
      </c>
      <c r="P62" s="2" t="s">
        <v>168</v>
      </c>
      <c r="Q62" s="2" t="s">
        <v>87</v>
      </c>
    </row>
    <row r="63" spans="1:17" x14ac:dyDescent="0.3">
      <c r="A63" s="2">
        <f t="shared" si="2"/>
        <v>2227</v>
      </c>
      <c r="B63" s="2">
        <f>B62+1</f>
        <v>2819</v>
      </c>
      <c r="C63" s="12">
        <v>44661</v>
      </c>
      <c r="D63" s="11">
        <v>675681373</v>
      </c>
      <c r="E63" s="11" t="s">
        <v>169</v>
      </c>
      <c r="F63" s="11">
        <v>0</v>
      </c>
      <c r="G63" s="11" t="s">
        <v>17</v>
      </c>
      <c r="H63" s="11" t="s">
        <v>66</v>
      </c>
      <c r="I63" s="13">
        <v>11764</v>
      </c>
      <c r="J63" s="13">
        <v>11764</v>
      </c>
      <c r="K63" s="4">
        <v>2001</v>
      </c>
      <c r="L63" s="4">
        <f t="shared" si="5"/>
        <v>2001</v>
      </c>
      <c r="M63" s="4">
        <f t="shared" si="1"/>
        <v>360.18</v>
      </c>
      <c r="N63" s="4">
        <f t="shared" si="4"/>
        <v>14125.18</v>
      </c>
      <c r="O63" s="18" t="s">
        <v>88</v>
      </c>
      <c r="P63" s="18" t="s">
        <v>157</v>
      </c>
      <c r="Q63" s="18" t="s">
        <v>170</v>
      </c>
    </row>
    <row r="64" spans="1:17" x14ac:dyDescent="0.3">
      <c r="A64" s="17">
        <f t="shared" si="2"/>
        <v>2228</v>
      </c>
      <c r="B64" s="17"/>
      <c r="C64" s="16">
        <v>44662</v>
      </c>
      <c r="D64" s="17" t="s">
        <v>171</v>
      </c>
      <c r="E64" s="17" t="s">
        <v>172</v>
      </c>
      <c r="F64" s="17">
        <v>2</v>
      </c>
      <c r="G64" s="17" t="s">
        <v>17</v>
      </c>
      <c r="H64" s="17" t="s">
        <v>29</v>
      </c>
      <c r="I64" s="15">
        <v>10959</v>
      </c>
      <c r="J64" s="15">
        <v>11034</v>
      </c>
      <c r="K64" s="15">
        <v>300</v>
      </c>
      <c r="L64" s="15">
        <f t="shared" si="5"/>
        <v>900</v>
      </c>
      <c r="M64" s="15">
        <f t="shared" si="1"/>
        <v>162</v>
      </c>
      <c r="N64" s="15">
        <f t="shared" si="4"/>
        <v>12096</v>
      </c>
      <c r="O64" s="14" t="s">
        <v>88</v>
      </c>
      <c r="P64" s="17" t="s">
        <v>173</v>
      </c>
      <c r="Q64" s="17" t="s">
        <v>38</v>
      </c>
    </row>
    <row r="65" spans="1:17" x14ac:dyDescent="0.3">
      <c r="A65" s="2">
        <f t="shared" si="2"/>
        <v>2229</v>
      </c>
      <c r="B65" s="2">
        <f>B63+1</f>
        <v>2820</v>
      </c>
      <c r="C65" s="5">
        <v>44662</v>
      </c>
      <c r="D65" s="2" t="s">
        <v>174</v>
      </c>
      <c r="E65" s="2" t="s">
        <v>172</v>
      </c>
      <c r="F65" s="2">
        <v>2</v>
      </c>
      <c r="G65" s="2" t="s">
        <v>17</v>
      </c>
      <c r="H65" s="2" t="s">
        <v>29</v>
      </c>
      <c r="I65" s="4">
        <v>10959.39</v>
      </c>
      <c r="J65" s="4">
        <v>11034</v>
      </c>
      <c r="K65" s="4">
        <v>300</v>
      </c>
      <c r="L65" s="4">
        <f t="shared" si="5"/>
        <v>900</v>
      </c>
      <c r="M65" s="4">
        <f t="shared" si="1"/>
        <v>162</v>
      </c>
      <c r="N65" s="4">
        <f t="shared" si="4"/>
        <v>12096</v>
      </c>
      <c r="O65" s="2" t="s">
        <v>88</v>
      </c>
      <c r="P65" s="2" t="s">
        <v>173</v>
      </c>
      <c r="Q65" s="2" t="s">
        <v>38</v>
      </c>
    </row>
    <row r="66" spans="1:17" x14ac:dyDescent="0.3">
      <c r="A66" s="2">
        <f t="shared" si="2"/>
        <v>2230</v>
      </c>
      <c r="B66" s="2">
        <f>B65+1</f>
        <v>2821</v>
      </c>
      <c r="C66" s="5">
        <v>44662</v>
      </c>
      <c r="D66" s="2" t="s">
        <v>175</v>
      </c>
      <c r="E66" s="2" t="s">
        <v>172</v>
      </c>
      <c r="F66" s="2">
        <v>2</v>
      </c>
      <c r="G66" s="2" t="s">
        <v>17</v>
      </c>
      <c r="H66" s="2" t="s">
        <v>31</v>
      </c>
      <c r="I66" s="4">
        <v>12341.4</v>
      </c>
      <c r="J66" s="4">
        <v>12615</v>
      </c>
      <c r="K66" s="4">
        <v>300</v>
      </c>
      <c r="L66" s="4">
        <f t="shared" si="5"/>
        <v>900</v>
      </c>
      <c r="M66" s="4">
        <f t="shared" si="1"/>
        <v>162</v>
      </c>
      <c r="N66" s="4">
        <f t="shared" si="4"/>
        <v>13677</v>
      </c>
      <c r="O66" s="2" t="s">
        <v>88</v>
      </c>
      <c r="P66" s="2" t="s">
        <v>173</v>
      </c>
      <c r="Q66" s="2" t="s">
        <v>38</v>
      </c>
    </row>
    <row r="67" spans="1:17" x14ac:dyDescent="0.3">
      <c r="A67" s="2">
        <f t="shared" si="2"/>
        <v>2231</v>
      </c>
      <c r="B67" s="2">
        <f>B66+1</f>
        <v>2822</v>
      </c>
      <c r="C67" s="5">
        <v>44662</v>
      </c>
      <c r="D67" s="2" t="s">
        <v>176</v>
      </c>
      <c r="E67" s="2" t="s">
        <v>101</v>
      </c>
      <c r="F67" s="2">
        <v>0</v>
      </c>
      <c r="G67" s="2" t="s">
        <v>17</v>
      </c>
      <c r="H67" s="2" t="s">
        <v>177</v>
      </c>
      <c r="I67" s="4">
        <v>3457.82</v>
      </c>
      <c r="J67" s="4">
        <v>3483</v>
      </c>
      <c r="K67" s="4">
        <v>150</v>
      </c>
      <c r="L67" s="4">
        <f t="shared" si="5"/>
        <v>150</v>
      </c>
      <c r="M67" s="4">
        <f t="shared" si="1"/>
        <v>27</v>
      </c>
      <c r="N67" s="4">
        <f t="shared" si="4"/>
        <v>3660</v>
      </c>
      <c r="O67" s="2" t="s">
        <v>88</v>
      </c>
      <c r="P67" s="2" t="s">
        <v>153</v>
      </c>
      <c r="Q67" s="2" t="s">
        <v>20</v>
      </c>
    </row>
    <row r="68" spans="1:17" x14ac:dyDescent="0.3">
      <c r="A68" s="9">
        <f t="shared" si="2"/>
        <v>2232</v>
      </c>
      <c r="B68" s="9"/>
      <c r="C68" s="8">
        <v>44662</v>
      </c>
      <c r="D68" s="9" t="s">
        <v>32</v>
      </c>
      <c r="E68" s="9" t="s">
        <v>33</v>
      </c>
      <c r="F68" s="9">
        <v>0</v>
      </c>
      <c r="G68" s="9" t="s">
        <v>17</v>
      </c>
      <c r="H68" s="9" t="s">
        <v>29</v>
      </c>
      <c r="I68" s="10">
        <v>-5247</v>
      </c>
      <c r="J68" s="10">
        <v>-5247</v>
      </c>
      <c r="K68" s="10">
        <v>0</v>
      </c>
      <c r="L68" s="10">
        <f t="shared" si="5"/>
        <v>0</v>
      </c>
      <c r="M68" s="10">
        <f t="shared" si="1"/>
        <v>0</v>
      </c>
      <c r="N68" s="10">
        <f t="shared" si="4"/>
        <v>-5247</v>
      </c>
      <c r="O68" s="9" t="s">
        <v>88</v>
      </c>
      <c r="P68" s="9" t="s">
        <v>86</v>
      </c>
      <c r="Q68" s="9" t="s">
        <v>38</v>
      </c>
    </row>
    <row r="69" spans="1:17" x14ac:dyDescent="0.3">
      <c r="A69" s="9">
        <f t="shared" si="2"/>
        <v>2233</v>
      </c>
      <c r="B69" s="9"/>
      <c r="C69" s="8">
        <v>44662</v>
      </c>
      <c r="D69" s="9" t="s">
        <v>34</v>
      </c>
      <c r="E69" s="9" t="s">
        <v>33</v>
      </c>
      <c r="F69" s="9">
        <v>0</v>
      </c>
      <c r="G69" s="9" t="s">
        <v>17</v>
      </c>
      <c r="H69" s="9" t="s">
        <v>31</v>
      </c>
      <c r="I69" s="10">
        <v>-4148</v>
      </c>
      <c r="J69" s="10">
        <v>-4148</v>
      </c>
      <c r="K69" s="10">
        <v>0</v>
      </c>
      <c r="L69" s="10">
        <f t="shared" si="5"/>
        <v>0</v>
      </c>
      <c r="M69" s="10">
        <f t="shared" si="1"/>
        <v>0</v>
      </c>
      <c r="N69" s="10">
        <f t="shared" si="4"/>
        <v>-4148</v>
      </c>
      <c r="O69" s="9" t="s">
        <v>88</v>
      </c>
      <c r="P69" s="9" t="s">
        <v>86</v>
      </c>
      <c r="Q69" s="9" t="s">
        <v>38</v>
      </c>
    </row>
    <row r="70" spans="1:17" x14ac:dyDescent="0.3">
      <c r="A70" s="9">
        <f t="shared" si="2"/>
        <v>2234</v>
      </c>
      <c r="B70" s="9"/>
      <c r="C70" s="8">
        <v>44662</v>
      </c>
      <c r="D70" s="9" t="s">
        <v>171</v>
      </c>
      <c r="E70" s="9" t="s">
        <v>172</v>
      </c>
      <c r="F70" s="9">
        <v>2</v>
      </c>
      <c r="G70" s="9" t="s">
        <v>17</v>
      </c>
      <c r="H70" s="9" t="s">
        <v>29</v>
      </c>
      <c r="I70" s="10">
        <v>-10134</v>
      </c>
      <c r="J70" s="10">
        <v>-10134</v>
      </c>
      <c r="K70" s="10">
        <v>0</v>
      </c>
      <c r="L70" s="10">
        <f t="shared" si="5"/>
        <v>0</v>
      </c>
      <c r="M70" s="10">
        <f t="shared" si="1"/>
        <v>0</v>
      </c>
      <c r="N70" s="10">
        <f t="shared" si="4"/>
        <v>-10134</v>
      </c>
      <c r="O70" s="9" t="s">
        <v>88</v>
      </c>
      <c r="P70" s="9" t="s">
        <v>173</v>
      </c>
      <c r="Q70" s="9" t="s">
        <v>38</v>
      </c>
    </row>
    <row r="71" spans="1:17" x14ac:dyDescent="0.3">
      <c r="A71" s="2">
        <f t="shared" si="2"/>
        <v>2235</v>
      </c>
      <c r="B71" s="2">
        <f>B67+1</f>
        <v>2823</v>
      </c>
      <c r="C71" s="5">
        <v>44663</v>
      </c>
      <c r="D71" s="2" t="s">
        <v>178</v>
      </c>
      <c r="E71" s="2" t="s">
        <v>179</v>
      </c>
      <c r="F71" s="2">
        <v>0</v>
      </c>
      <c r="G71" s="2" t="s">
        <v>17</v>
      </c>
      <c r="H71" s="2" t="s">
        <v>18</v>
      </c>
      <c r="I71" s="4">
        <v>5280.5</v>
      </c>
      <c r="J71" s="4">
        <v>5423</v>
      </c>
      <c r="K71" s="4">
        <v>100</v>
      </c>
      <c r="L71" s="4">
        <f t="shared" si="5"/>
        <v>100</v>
      </c>
      <c r="M71" s="4">
        <f t="shared" si="1"/>
        <v>18</v>
      </c>
      <c r="N71" s="4">
        <f t="shared" si="4"/>
        <v>5541</v>
      </c>
      <c r="O71" s="2" t="s">
        <v>88</v>
      </c>
      <c r="P71" s="2" t="s">
        <v>197</v>
      </c>
      <c r="Q71" s="2" t="s">
        <v>20</v>
      </c>
    </row>
    <row r="72" spans="1:17" x14ac:dyDescent="0.3">
      <c r="A72" s="2">
        <f t="shared" si="2"/>
        <v>2236</v>
      </c>
      <c r="B72" s="2">
        <f t="shared" ref="B72:B91" si="6">B71+1</f>
        <v>2824</v>
      </c>
      <c r="C72" s="5">
        <v>44663</v>
      </c>
      <c r="D72" s="2" t="s">
        <v>180</v>
      </c>
      <c r="E72" s="2" t="s">
        <v>155</v>
      </c>
      <c r="F72" s="2">
        <v>0</v>
      </c>
      <c r="G72" s="2" t="s">
        <v>17</v>
      </c>
      <c r="H72" s="2" t="s">
        <v>181</v>
      </c>
      <c r="I72" s="4">
        <v>5377.6</v>
      </c>
      <c r="J72" s="4">
        <v>5503</v>
      </c>
      <c r="K72" s="4">
        <v>100</v>
      </c>
      <c r="L72" s="4">
        <f t="shared" si="5"/>
        <v>100</v>
      </c>
      <c r="M72" s="4">
        <f t="shared" si="1"/>
        <v>18</v>
      </c>
      <c r="N72" s="4">
        <f t="shared" si="4"/>
        <v>5621</v>
      </c>
      <c r="O72" s="2" t="s">
        <v>88</v>
      </c>
      <c r="P72" s="2" t="s">
        <v>157</v>
      </c>
      <c r="Q72" s="2" t="s">
        <v>87</v>
      </c>
    </row>
    <row r="73" spans="1:17" x14ac:dyDescent="0.3">
      <c r="A73" s="2">
        <f t="shared" si="2"/>
        <v>2237</v>
      </c>
      <c r="B73" s="2">
        <f t="shared" si="6"/>
        <v>2825</v>
      </c>
      <c r="C73" s="5">
        <v>44663</v>
      </c>
      <c r="D73" s="2" t="s">
        <v>183</v>
      </c>
      <c r="E73" s="2" t="s">
        <v>182</v>
      </c>
      <c r="F73" s="2">
        <v>1</v>
      </c>
      <c r="G73" s="2" t="s">
        <v>17</v>
      </c>
      <c r="H73" s="2" t="s">
        <v>184</v>
      </c>
      <c r="I73" s="4">
        <v>9002.6200000000008</v>
      </c>
      <c r="J73" s="4">
        <v>9228</v>
      </c>
      <c r="K73" s="4">
        <v>100</v>
      </c>
      <c r="L73" s="4">
        <f t="shared" si="5"/>
        <v>200</v>
      </c>
      <c r="M73" s="4">
        <f t="shared" si="1"/>
        <v>36</v>
      </c>
      <c r="N73" s="4">
        <f t="shared" si="4"/>
        <v>9464</v>
      </c>
      <c r="O73" s="2" t="s">
        <v>88</v>
      </c>
      <c r="P73" s="2" t="s">
        <v>198</v>
      </c>
      <c r="Q73" s="2" t="s">
        <v>20</v>
      </c>
    </row>
    <row r="74" spans="1:17" x14ac:dyDescent="0.3">
      <c r="A74" s="2">
        <f t="shared" si="2"/>
        <v>2238</v>
      </c>
      <c r="B74" s="2">
        <f t="shared" si="6"/>
        <v>2826</v>
      </c>
      <c r="C74" s="5">
        <v>44663</v>
      </c>
      <c r="D74" s="2" t="s">
        <v>185</v>
      </c>
      <c r="E74" s="2" t="s">
        <v>182</v>
      </c>
      <c r="F74" s="2">
        <v>1</v>
      </c>
      <c r="G74" s="2" t="s">
        <v>17</v>
      </c>
      <c r="H74" s="2" t="s">
        <v>186</v>
      </c>
      <c r="I74" s="4">
        <v>7122.24</v>
      </c>
      <c r="J74" s="4">
        <v>7176</v>
      </c>
      <c r="K74" s="4">
        <v>100</v>
      </c>
      <c r="L74" s="4">
        <f t="shared" si="5"/>
        <v>200</v>
      </c>
      <c r="M74" s="4">
        <f t="shared" si="1"/>
        <v>36</v>
      </c>
      <c r="N74" s="4">
        <f t="shared" si="4"/>
        <v>7412</v>
      </c>
      <c r="O74" s="2" t="s">
        <v>88</v>
      </c>
      <c r="P74" s="2" t="s">
        <v>198</v>
      </c>
      <c r="Q74" s="2" t="s">
        <v>20</v>
      </c>
    </row>
    <row r="75" spans="1:17" x14ac:dyDescent="0.3">
      <c r="A75" s="2">
        <f t="shared" si="2"/>
        <v>2239</v>
      </c>
      <c r="B75" s="2">
        <f t="shared" si="6"/>
        <v>2827</v>
      </c>
      <c r="C75" s="5">
        <v>44663</v>
      </c>
      <c r="D75" s="2" t="s">
        <v>188</v>
      </c>
      <c r="E75" s="2" t="s">
        <v>187</v>
      </c>
      <c r="F75" s="2">
        <v>0</v>
      </c>
      <c r="G75" s="2" t="s">
        <v>17</v>
      </c>
      <c r="H75" s="2" t="s">
        <v>189</v>
      </c>
      <c r="I75" s="4">
        <v>5991.5</v>
      </c>
      <c r="J75" s="4">
        <v>6134</v>
      </c>
      <c r="K75" s="4">
        <v>150</v>
      </c>
      <c r="L75" s="4">
        <f t="shared" si="5"/>
        <v>150</v>
      </c>
      <c r="M75" s="4">
        <f t="shared" si="1"/>
        <v>27</v>
      </c>
      <c r="N75" s="4">
        <f t="shared" si="4"/>
        <v>6311</v>
      </c>
      <c r="O75" s="2" t="s">
        <v>88</v>
      </c>
      <c r="P75" s="2" t="s">
        <v>19</v>
      </c>
      <c r="Q75" s="2" t="s">
        <v>38</v>
      </c>
    </row>
    <row r="76" spans="1:17" x14ac:dyDescent="0.3">
      <c r="A76" s="2">
        <f t="shared" si="2"/>
        <v>2240</v>
      </c>
      <c r="B76" s="2">
        <f t="shared" si="6"/>
        <v>2828</v>
      </c>
      <c r="C76" s="5">
        <v>44663</v>
      </c>
      <c r="D76" s="2" t="s">
        <v>190</v>
      </c>
      <c r="E76" s="2" t="s">
        <v>187</v>
      </c>
      <c r="F76" s="2">
        <v>0</v>
      </c>
      <c r="G76" s="2" t="s">
        <v>17</v>
      </c>
      <c r="H76" s="2" t="s">
        <v>191</v>
      </c>
      <c r="I76" s="4">
        <v>5355.19</v>
      </c>
      <c r="J76" s="4">
        <v>5475</v>
      </c>
      <c r="K76" s="4">
        <v>150</v>
      </c>
      <c r="L76" s="4">
        <f t="shared" si="5"/>
        <v>150</v>
      </c>
      <c r="M76" s="4">
        <f t="shared" si="1"/>
        <v>27</v>
      </c>
      <c r="N76" s="4">
        <f t="shared" si="4"/>
        <v>5652</v>
      </c>
      <c r="O76" s="2" t="s">
        <v>88</v>
      </c>
      <c r="P76" s="2" t="s">
        <v>19</v>
      </c>
      <c r="Q76" s="2" t="s">
        <v>38</v>
      </c>
    </row>
    <row r="77" spans="1:17" x14ac:dyDescent="0.3">
      <c r="A77" s="2">
        <f t="shared" si="2"/>
        <v>2241</v>
      </c>
      <c r="B77" s="2">
        <f t="shared" si="6"/>
        <v>2829</v>
      </c>
      <c r="C77" s="5">
        <v>44663</v>
      </c>
      <c r="D77" s="2" t="s">
        <v>192</v>
      </c>
      <c r="E77" s="2" t="s">
        <v>115</v>
      </c>
      <c r="F77" s="2">
        <v>0</v>
      </c>
      <c r="G77" s="2" t="s">
        <v>17</v>
      </c>
      <c r="H77" s="2" t="s">
        <v>102</v>
      </c>
      <c r="I77" s="4">
        <v>6036.54</v>
      </c>
      <c r="J77" s="4">
        <v>6174</v>
      </c>
      <c r="K77" s="4">
        <v>300</v>
      </c>
      <c r="L77" s="4">
        <f t="shared" si="5"/>
        <v>300</v>
      </c>
      <c r="M77" s="4">
        <f t="shared" si="1"/>
        <v>54</v>
      </c>
      <c r="N77" s="4">
        <f t="shared" si="4"/>
        <v>6528</v>
      </c>
      <c r="O77" s="2" t="s">
        <v>88</v>
      </c>
      <c r="P77" s="2" t="s">
        <v>193</v>
      </c>
      <c r="Q77" s="2" t="s">
        <v>38</v>
      </c>
    </row>
    <row r="78" spans="1:17" x14ac:dyDescent="0.3">
      <c r="A78" s="2">
        <f t="shared" si="2"/>
        <v>2242</v>
      </c>
      <c r="B78" s="2">
        <f t="shared" si="6"/>
        <v>2830</v>
      </c>
      <c r="C78" s="5">
        <v>44663</v>
      </c>
      <c r="D78" s="2" t="s">
        <v>195</v>
      </c>
      <c r="E78" s="2" t="s">
        <v>194</v>
      </c>
      <c r="F78" s="2">
        <v>0</v>
      </c>
      <c r="G78" s="2" t="s">
        <v>17</v>
      </c>
      <c r="H78" s="2" t="s">
        <v>186</v>
      </c>
      <c r="I78" s="4">
        <v>9327.4500000000007</v>
      </c>
      <c r="J78" s="4">
        <v>9564</v>
      </c>
      <c r="K78" s="4">
        <v>300</v>
      </c>
      <c r="L78" s="4">
        <f t="shared" si="5"/>
        <v>300</v>
      </c>
      <c r="M78" s="4">
        <f t="shared" si="1"/>
        <v>54</v>
      </c>
      <c r="N78" s="4">
        <f t="shared" si="4"/>
        <v>9918</v>
      </c>
      <c r="O78" s="2" t="s">
        <v>88</v>
      </c>
      <c r="P78" s="2" t="s">
        <v>160</v>
      </c>
      <c r="Q78" s="2" t="s">
        <v>20</v>
      </c>
    </row>
    <row r="79" spans="1:17" x14ac:dyDescent="0.3">
      <c r="A79" s="2">
        <f t="shared" si="2"/>
        <v>2243</v>
      </c>
      <c r="B79" s="2">
        <f t="shared" si="6"/>
        <v>2831</v>
      </c>
      <c r="C79" s="5">
        <v>44663</v>
      </c>
      <c r="D79" s="2" t="s">
        <v>196</v>
      </c>
      <c r="E79" s="2" t="s">
        <v>117</v>
      </c>
      <c r="F79" s="2">
        <v>0</v>
      </c>
      <c r="G79" s="2" t="s">
        <v>17</v>
      </c>
      <c r="H79" s="2" t="s">
        <v>102</v>
      </c>
      <c r="I79" s="4">
        <v>19535.5</v>
      </c>
      <c r="J79" s="4">
        <v>19678</v>
      </c>
      <c r="K79" s="4">
        <v>300</v>
      </c>
      <c r="L79" s="4">
        <f t="shared" si="5"/>
        <v>300</v>
      </c>
      <c r="M79" s="4">
        <f t="shared" si="1"/>
        <v>54</v>
      </c>
      <c r="N79" s="4">
        <f t="shared" si="4"/>
        <v>20032</v>
      </c>
      <c r="O79" s="2" t="s">
        <v>88</v>
      </c>
      <c r="P79" s="2" t="s">
        <v>122</v>
      </c>
      <c r="Q79" s="2" t="s">
        <v>20</v>
      </c>
    </row>
    <row r="80" spans="1:17" x14ac:dyDescent="0.3">
      <c r="A80" s="2">
        <f t="shared" si="2"/>
        <v>2244</v>
      </c>
      <c r="B80" s="2">
        <f t="shared" si="6"/>
        <v>2832</v>
      </c>
      <c r="C80" s="5">
        <v>44664</v>
      </c>
      <c r="D80" s="2" t="s">
        <v>199</v>
      </c>
      <c r="E80" s="2" t="s">
        <v>101</v>
      </c>
      <c r="F80" s="2">
        <v>0</v>
      </c>
      <c r="G80" s="2" t="s">
        <v>17</v>
      </c>
      <c r="H80" s="2" t="s">
        <v>184</v>
      </c>
      <c r="I80" s="4">
        <v>10139.049999999999</v>
      </c>
      <c r="J80" s="4">
        <v>10387</v>
      </c>
      <c r="K80" s="4">
        <v>150</v>
      </c>
      <c r="L80" s="4">
        <f t="shared" si="5"/>
        <v>150</v>
      </c>
      <c r="M80" s="4">
        <f t="shared" si="1"/>
        <v>27</v>
      </c>
      <c r="N80" s="4">
        <f t="shared" si="4"/>
        <v>10564</v>
      </c>
      <c r="O80" s="2" t="s">
        <v>88</v>
      </c>
      <c r="P80" s="2" t="s">
        <v>153</v>
      </c>
      <c r="Q80" s="2" t="s">
        <v>20</v>
      </c>
    </row>
    <row r="81" spans="1:17" x14ac:dyDescent="0.3">
      <c r="A81" s="2">
        <f t="shared" si="2"/>
        <v>2245</v>
      </c>
      <c r="B81" s="2">
        <f t="shared" si="6"/>
        <v>2833</v>
      </c>
      <c r="C81" s="5">
        <v>44664</v>
      </c>
      <c r="D81" s="2" t="s">
        <v>200</v>
      </c>
      <c r="E81" s="2" t="s">
        <v>101</v>
      </c>
      <c r="F81" s="2">
        <v>0</v>
      </c>
      <c r="G81" s="2" t="s">
        <v>17</v>
      </c>
      <c r="H81" s="2" t="s">
        <v>186</v>
      </c>
      <c r="I81" s="4">
        <v>9192.5499999999993</v>
      </c>
      <c r="J81" s="4">
        <v>9412</v>
      </c>
      <c r="K81" s="4">
        <v>150</v>
      </c>
      <c r="L81" s="4">
        <f t="shared" si="5"/>
        <v>150</v>
      </c>
      <c r="M81" s="4">
        <f t="shared" si="1"/>
        <v>27</v>
      </c>
      <c r="N81" s="4">
        <f t="shared" si="4"/>
        <v>9589</v>
      </c>
      <c r="O81" s="2" t="s">
        <v>88</v>
      </c>
      <c r="P81" s="2" t="s">
        <v>153</v>
      </c>
      <c r="Q81" s="2" t="s">
        <v>20</v>
      </c>
    </row>
    <row r="82" spans="1:17" x14ac:dyDescent="0.3">
      <c r="A82" s="2">
        <f t="shared" si="2"/>
        <v>2246</v>
      </c>
      <c r="B82" s="2">
        <f t="shared" si="6"/>
        <v>2834</v>
      </c>
      <c r="C82" s="5">
        <v>44664</v>
      </c>
      <c r="D82" s="2" t="s">
        <v>203</v>
      </c>
      <c r="E82" s="2" t="s">
        <v>201</v>
      </c>
      <c r="F82" s="2">
        <v>0</v>
      </c>
      <c r="G82" s="2" t="s">
        <v>41</v>
      </c>
      <c r="H82" s="2" t="s">
        <v>202</v>
      </c>
      <c r="I82" s="4">
        <v>110510</v>
      </c>
      <c r="J82" s="4">
        <v>110510</v>
      </c>
      <c r="K82" s="4">
        <v>1000</v>
      </c>
      <c r="L82" s="4">
        <f t="shared" si="5"/>
        <v>1000</v>
      </c>
      <c r="M82" s="4">
        <f t="shared" si="1"/>
        <v>180</v>
      </c>
      <c r="N82" s="4">
        <f t="shared" si="4"/>
        <v>111690</v>
      </c>
      <c r="O82" s="2">
        <v>216</v>
      </c>
      <c r="P82" s="2" t="s">
        <v>160</v>
      </c>
      <c r="Q82" s="2" t="s">
        <v>20</v>
      </c>
    </row>
    <row r="83" spans="1:17" x14ac:dyDescent="0.3">
      <c r="A83" s="9">
        <f t="shared" si="2"/>
        <v>2247</v>
      </c>
      <c r="B83" s="9"/>
      <c r="C83" s="8">
        <v>44664</v>
      </c>
      <c r="D83" s="9" t="s">
        <v>145</v>
      </c>
      <c r="E83" s="9" t="s">
        <v>143</v>
      </c>
      <c r="F83" s="9">
        <v>3</v>
      </c>
      <c r="G83" s="9" t="s">
        <v>17</v>
      </c>
      <c r="H83" s="9" t="s">
        <v>146</v>
      </c>
      <c r="I83" s="10">
        <v>-39361</v>
      </c>
      <c r="J83" s="10">
        <v>-39361</v>
      </c>
      <c r="K83" s="10">
        <v>0</v>
      </c>
      <c r="L83" s="10">
        <f t="shared" si="5"/>
        <v>0</v>
      </c>
      <c r="M83" s="10">
        <f t="shared" si="1"/>
        <v>0</v>
      </c>
      <c r="N83" s="10">
        <f t="shared" si="4"/>
        <v>-39361</v>
      </c>
      <c r="O83" s="9" t="s">
        <v>88</v>
      </c>
      <c r="P83" s="9" t="s">
        <v>147</v>
      </c>
      <c r="Q83" s="9" t="s">
        <v>170</v>
      </c>
    </row>
    <row r="84" spans="1:17" x14ac:dyDescent="0.3">
      <c r="A84" s="9">
        <f t="shared" si="2"/>
        <v>2248</v>
      </c>
      <c r="B84" s="9"/>
      <c r="C84" s="8">
        <v>44664</v>
      </c>
      <c r="D84" s="9" t="s">
        <v>142</v>
      </c>
      <c r="E84" s="9" t="s">
        <v>143</v>
      </c>
      <c r="F84" s="9">
        <v>3</v>
      </c>
      <c r="G84" s="9" t="s">
        <v>17</v>
      </c>
      <c r="H84" s="9" t="s">
        <v>144</v>
      </c>
      <c r="I84" s="10">
        <v>-22924</v>
      </c>
      <c r="J84" s="10">
        <v>-22924</v>
      </c>
      <c r="K84" s="10">
        <v>0</v>
      </c>
      <c r="L84" s="10">
        <f t="shared" si="5"/>
        <v>0</v>
      </c>
      <c r="M84" s="10">
        <f t="shared" si="1"/>
        <v>0</v>
      </c>
      <c r="N84" s="10">
        <f t="shared" si="4"/>
        <v>-22924</v>
      </c>
      <c r="O84" s="9" t="s">
        <v>88</v>
      </c>
      <c r="P84" s="9" t="s">
        <v>147</v>
      </c>
      <c r="Q84" s="9" t="s">
        <v>170</v>
      </c>
    </row>
    <row r="85" spans="1:17" x14ac:dyDescent="0.3">
      <c r="A85" s="2">
        <f t="shared" si="2"/>
        <v>2249</v>
      </c>
      <c r="B85" s="2">
        <f>B82+1</f>
        <v>2835</v>
      </c>
      <c r="C85" s="21">
        <v>44665</v>
      </c>
      <c r="D85" s="23" t="s">
        <v>204</v>
      </c>
      <c r="E85" s="22" t="s">
        <v>167</v>
      </c>
      <c r="F85" s="2">
        <v>0</v>
      </c>
      <c r="G85" s="2" t="s">
        <v>17</v>
      </c>
      <c r="H85" s="24" t="s">
        <v>72</v>
      </c>
      <c r="I85" s="4">
        <v>6858</v>
      </c>
      <c r="J85" s="4">
        <v>7018</v>
      </c>
      <c r="K85" s="4">
        <v>300</v>
      </c>
      <c r="L85" s="4">
        <f t="shared" si="5"/>
        <v>300</v>
      </c>
      <c r="M85" s="4">
        <f t="shared" si="1"/>
        <v>54</v>
      </c>
      <c r="N85" s="4">
        <f t="shared" si="4"/>
        <v>7372</v>
      </c>
      <c r="O85" s="2" t="s">
        <v>88</v>
      </c>
      <c r="P85" s="2" t="s">
        <v>168</v>
      </c>
      <c r="Q85" s="2" t="s">
        <v>38</v>
      </c>
    </row>
    <row r="86" spans="1:17" x14ac:dyDescent="0.3">
      <c r="A86" s="2">
        <f t="shared" si="2"/>
        <v>2250</v>
      </c>
      <c r="B86" s="2">
        <f t="shared" si="6"/>
        <v>2836</v>
      </c>
      <c r="C86" s="25">
        <v>44665</v>
      </c>
      <c r="D86" s="28" t="s">
        <v>206</v>
      </c>
      <c r="E86" s="27" t="s">
        <v>205</v>
      </c>
      <c r="F86" s="2">
        <v>1</v>
      </c>
      <c r="G86" s="2" t="s">
        <v>17</v>
      </c>
      <c r="H86" s="26" t="s">
        <v>29</v>
      </c>
      <c r="I86" s="4">
        <v>11177</v>
      </c>
      <c r="J86" s="4">
        <v>11428</v>
      </c>
      <c r="K86" s="4">
        <v>300</v>
      </c>
      <c r="L86" s="4">
        <f t="shared" si="5"/>
        <v>600</v>
      </c>
      <c r="M86" s="4">
        <f t="shared" si="1"/>
        <v>108</v>
      </c>
      <c r="N86" s="4">
        <f t="shared" si="4"/>
        <v>12136</v>
      </c>
      <c r="O86" s="2" t="s">
        <v>88</v>
      </c>
      <c r="P86" s="29" t="s">
        <v>216</v>
      </c>
      <c r="Q86" s="2" t="s">
        <v>38</v>
      </c>
    </row>
    <row r="87" spans="1:17" x14ac:dyDescent="0.3">
      <c r="A87" s="2">
        <f t="shared" si="2"/>
        <v>2251</v>
      </c>
      <c r="B87" s="2">
        <f t="shared" si="6"/>
        <v>2837</v>
      </c>
      <c r="C87" s="33">
        <v>44666</v>
      </c>
      <c r="D87" s="31" t="s">
        <v>207</v>
      </c>
      <c r="E87" s="30" t="s">
        <v>209</v>
      </c>
      <c r="F87" s="2">
        <v>1</v>
      </c>
      <c r="G87" s="2" t="s">
        <v>17</v>
      </c>
      <c r="H87" s="32" t="s">
        <v>208</v>
      </c>
      <c r="I87" s="4">
        <v>16956</v>
      </c>
      <c r="J87" s="4">
        <v>17023</v>
      </c>
      <c r="K87" s="4">
        <v>300</v>
      </c>
      <c r="L87" s="4">
        <f t="shared" si="5"/>
        <v>600</v>
      </c>
      <c r="M87" s="4">
        <f t="shared" si="1"/>
        <v>108</v>
      </c>
      <c r="N87" s="4">
        <f t="shared" si="4"/>
        <v>17731</v>
      </c>
      <c r="O87" s="2" t="s">
        <v>88</v>
      </c>
      <c r="P87" s="2" t="s">
        <v>26</v>
      </c>
      <c r="Q87" s="2" t="s">
        <v>38</v>
      </c>
    </row>
    <row r="88" spans="1:17" x14ac:dyDescent="0.3">
      <c r="A88" s="2">
        <f t="shared" si="2"/>
        <v>2252</v>
      </c>
      <c r="B88" s="2">
        <f t="shared" si="6"/>
        <v>2838</v>
      </c>
      <c r="C88" s="38">
        <v>44666</v>
      </c>
      <c r="D88" s="37" t="s">
        <v>210</v>
      </c>
      <c r="E88" s="34" t="s">
        <v>211</v>
      </c>
      <c r="F88" s="2">
        <v>1</v>
      </c>
      <c r="G88" s="2" t="s">
        <v>17</v>
      </c>
      <c r="H88" s="35" t="s">
        <v>208</v>
      </c>
      <c r="I88" s="4">
        <v>15683</v>
      </c>
      <c r="J88" s="4">
        <v>15992</v>
      </c>
      <c r="K88" s="4">
        <v>300</v>
      </c>
      <c r="L88" s="4">
        <f t="shared" si="5"/>
        <v>600</v>
      </c>
      <c r="M88" s="4">
        <f t="shared" si="1"/>
        <v>108</v>
      </c>
      <c r="N88" s="4">
        <f t="shared" si="4"/>
        <v>16700</v>
      </c>
      <c r="O88" s="2" t="s">
        <v>88</v>
      </c>
      <c r="P88" s="2" t="s">
        <v>26</v>
      </c>
      <c r="Q88" s="2" t="s">
        <v>20</v>
      </c>
    </row>
    <row r="89" spans="1:17" x14ac:dyDescent="0.3">
      <c r="A89" s="2">
        <f t="shared" si="2"/>
        <v>2253</v>
      </c>
      <c r="B89" s="2">
        <f t="shared" si="6"/>
        <v>2839</v>
      </c>
      <c r="C89" s="38">
        <v>44666</v>
      </c>
      <c r="D89" s="39" t="s">
        <v>212</v>
      </c>
      <c r="E89" s="36" t="s">
        <v>117</v>
      </c>
      <c r="F89" s="2">
        <v>0</v>
      </c>
      <c r="G89" s="2" t="s">
        <v>17</v>
      </c>
      <c r="H89" s="40" t="s">
        <v>53</v>
      </c>
      <c r="I89" s="4">
        <v>18707</v>
      </c>
      <c r="J89" s="4">
        <v>19228</v>
      </c>
      <c r="K89" s="4">
        <v>300</v>
      </c>
      <c r="L89" s="4">
        <f t="shared" si="5"/>
        <v>300</v>
      </c>
      <c r="M89" s="4">
        <f t="shared" si="1"/>
        <v>54</v>
      </c>
      <c r="N89" s="4">
        <f t="shared" si="4"/>
        <v>19582</v>
      </c>
      <c r="O89" s="2">
        <v>216</v>
      </c>
      <c r="P89" s="2" t="s">
        <v>222</v>
      </c>
      <c r="Q89" s="2" t="s">
        <v>20</v>
      </c>
    </row>
    <row r="90" spans="1:17" x14ac:dyDescent="0.3">
      <c r="A90" s="19">
        <f t="shared" si="2"/>
        <v>2254</v>
      </c>
      <c r="B90" s="2">
        <f t="shared" si="6"/>
        <v>2840</v>
      </c>
      <c r="C90" s="42">
        <v>44666</v>
      </c>
      <c r="D90" s="44" t="s">
        <v>217</v>
      </c>
      <c r="E90" s="46" t="s">
        <v>213</v>
      </c>
      <c r="F90" s="19">
        <v>1</v>
      </c>
      <c r="G90" s="19" t="s">
        <v>41</v>
      </c>
      <c r="H90" s="41" t="s">
        <v>215</v>
      </c>
      <c r="I90" s="20">
        <v>172688</v>
      </c>
      <c r="J90" s="20">
        <v>172688</v>
      </c>
      <c r="K90" s="20">
        <v>847</v>
      </c>
      <c r="L90" s="20">
        <f t="shared" si="5"/>
        <v>1694</v>
      </c>
      <c r="M90" s="20">
        <f t="shared" si="1"/>
        <v>304.92</v>
      </c>
      <c r="N90" s="20">
        <f t="shared" si="4"/>
        <v>174686.92</v>
      </c>
      <c r="O90" s="19">
        <v>216</v>
      </c>
      <c r="P90" s="49" t="s">
        <v>223</v>
      </c>
      <c r="Q90" s="19" t="s">
        <v>20</v>
      </c>
    </row>
    <row r="91" spans="1:17" x14ac:dyDescent="0.3">
      <c r="A91" s="2">
        <f t="shared" si="2"/>
        <v>2255</v>
      </c>
      <c r="B91" s="2">
        <f t="shared" si="6"/>
        <v>2841</v>
      </c>
      <c r="C91" s="43">
        <v>44666</v>
      </c>
      <c r="D91" s="45" t="s">
        <v>214</v>
      </c>
      <c r="E91" s="47" t="s">
        <v>99</v>
      </c>
      <c r="F91" s="2">
        <v>0</v>
      </c>
      <c r="G91" s="19" t="s">
        <v>41</v>
      </c>
      <c r="H91" s="47" t="s">
        <v>215</v>
      </c>
      <c r="I91" s="4">
        <v>86344</v>
      </c>
      <c r="J91" s="4">
        <v>86344</v>
      </c>
      <c r="K91" s="4">
        <v>847</v>
      </c>
      <c r="L91" s="4">
        <f t="shared" si="5"/>
        <v>847</v>
      </c>
      <c r="M91" s="4">
        <f t="shared" si="1"/>
        <v>152.46</v>
      </c>
      <c r="N91" s="4">
        <f t="shared" si="4"/>
        <v>87343.46</v>
      </c>
      <c r="O91" s="2">
        <v>216</v>
      </c>
      <c r="P91" s="48" t="s">
        <v>223</v>
      </c>
      <c r="Q91" s="2" t="s">
        <v>20</v>
      </c>
    </row>
    <row r="92" spans="1:17" x14ac:dyDescent="0.3">
      <c r="A92" s="9">
        <f t="shared" si="2"/>
        <v>2256</v>
      </c>
      <c r="B92" s="9"/>
      <c r="C92" s="8">
        <v>44666</v>
      </c>
      <c r="D92" s="9" t="s">
        <v>218</v>
      </c>
      <c r="E92" s="9" t="s">
        <v>220</v>
      </c>
      <c r="F92" s="9">
        <v>0</v>
      </c>
      <c r="G92" s="9" t="s">
        <v>41</v>
      </c>
      <c r="H92" s="9" t="s">
        <v>219</v>
      </c>
      <c r="I92" s="10">
        <v>-294161</v>
      </c>
      <c r="J92" s="10">
        <v>-294161</v>
      </c>
      <c r="K92" s="10">
        <v>0</v>
      </c>
      <c r="L92" s="10">
        <f t="shared" si="5"/>
        <v>0</v>
      </c>
      <c r="M92" s="10">
        <f t="shared" si="1"/>
        <v>0</v>
      </c>
      <c r="N92" s="10">
        <f t="shared" si="4"/>
        <v>-294161</v>
      </c>
      <c r="O92" s="9">
        <v>216</v>
      </c>
      <c r="P92" s="9" t="s">
        <v>91</v>
      </c>
      <c r="Q92" s="9" t="s">
        <v>20</v>
      </c>
    </row>
    <row r="93" spans="1:17" x14ac:dyDescent="0.3">
      <c r="A93" s="2">
        <f t="shared" si="2"/>
        <v>2257</v>
      </c>
      <c r="B93" s="2">
        <f>B91+1</f>
        <v>2842</v>
      </c>
      <c r="C93" s="5">
        <v>44667</v>
      </c>
      <c r="D93" s="50" t="s">
        <v>221</v>
      </c>
      <c r="E93" s="51" t="s">
        <v>159</v>
      </c>
      <c r="F93" s="2">
        <v>0</v>
      </c>
      <c r="G93" s="2" t="s">
        <v>17</v>
      </c>
      <c r="H93" s="52" t="s">
        <v>184</v>
      </c>
      <c r="I93" s="4">
        <v>9756</v>
      </c>
      <c r="J93" s="4">
        <v>9953</v>
      </c>
      <c r="K93" s="4">
        <v>300</v>
      </c>
      <c r="L93" s="4">
        <f t="shared" si="5"/>
        <v>300</v>
      </c>
      <c r="M93" s="4">
        <f t="shared" si="1"/>
        <v>54</v>
      </c>
      <c r="N93" s="4">
        <f t="shared" si="4"/>
        <v>10307</v>
      </c>
      <c r="O93" s="2" t="s">
        <v>88</v>
      </c>
      <c r="P93" s="2" t="s">
        <v>160</v>
      </c>
      <c r="Q93" s="2" t="s">
        <v>20</v>
      </c>
    </row>
    <row r="94" spans="1:17" x14ac:dyDescent="0.3">
      <c r="A94" s="2">
        <f t="shared" si="2"/>
        <v>2258</v>
      </c>
      <c r="B94" s="2">
        <f t="shared" ref="B94:B102" si="7">B93+1</f>
        <v>2843</v>
      </c>
      <c r="C94" s="54">
        <v>44668</v>
      </c>
      <c r="D94" s="53" t="s">
        <v>224</v>
      </c>
      <c r="E94" s="53" t="s">
        <v>225</v>
      </c>
      <c r="F94" s="53">
        <v>1</v>
      </c>
      <c r="G94" s="53" t="s">
        <v>17</v>
      </c>
      <c r="H94" s="53" t="s">
        <v>226</v>
      </c>
      <c r="I94" s="4">
        <v>24519</v>
      </c>
      <c r="J94" s="4">
        <v>25032</v>
      </c>
      <c r="K94" s="4">
        <v>300</v>
      </c>
      <c r="L94" s="4">
        <f t="shared" si="5"/>
        <v>600</v>
      </c>
      <c r="M94" s="4">
        <f t="shared" si="1"/>
        <v>108</v>
      </c>
      <c r="N94" s="4">
        <f t="shared" si="4"/>
        <v>25740</v>
      </c>
      <c r="O94" s="2" t="s">
        <v>88</v>
      </c>
      <c r="P94" s="55" t="s">
        <v>147</v>
      </c>
      <c r="Q94" s="2" t="s">
        <v>20</v>
      </c>
    </row>
    <row r="95" spans="1:17" x14ac:dyDescent="0.3">
      <c r="A95" s="2">
        <f t="shared" si="2"/>
        <v>2259</v>
      </c>
      <c r="B95" s="2">
        <f t="shared" si="7"/>
        <v>2844</v>
      </c>
      <c r="C95" s="57">
        <v>44668</v>
      </c>
      <c r="D95" s="56" t="s">
        <v>227</v>
      </c>
      <c r="E95" s="56" t="s">
        <v>143</v>
      </c>
      <c r="F95" s="56">
        <v>0</v>
      </c>
      <c r="G95" s="56" t="s">
        <v>17</v>
      </c>
      <c r="H95" s="56" t="s">
        <v>226</v>
      </c>
      <c r="I95" s="4">
        <v>12473</v>
      </c>
      <c r="J95" s="4">
        <v>12734</v>
      </c>
      <c r="K95" s="4">
        <v>300</v>
      </c>
      <c r="L95" s="4">
        <f t="shared" si="5"/>
        <v>300</v>
      </c>
      <c r="M95" s="4">
        <f t="shared" si="1"/>
        <v>54</v>
      </c>
      <c r="N95" s="4">
        <f t="shared" si="4"/>
        <v>13088</v>
      </c>
      <c r="O95" s="2" t="s">
        <v>88</v>
      </c>
      <c r="P95" s="56" t="s">
        <v>147</v>
      </c>
      <c r="Q95" s="2" t="s">
        <v>20</v>
      </c>
    </row>
    <row r="96" spans="1:17" x14ac:dyDescent="0.3">
      <c r="A96" s="2">
        <f t="shared" si="2"/>
        <v>2260</v>
      </c>
      <c r="B96" s="2">
        <f t="shared" si="7"/>
        <v>2845</v>
      </c>
      <c r="C96" s="59">
        <v>44668</v>
      </c>
      <c r="D96" s="58" t="s">
        <v>228</v>
      </c>
      <c r="E96" s="58" t="s">
        <v>229</v>
      </c>
      <c r="F96" s="58">
        <v>0</v>
      </c>
      <c r="G96" s="58" t="s">
        <v>17</v>
      </c>
      <c r="H96" s="58" t="s">
        <v>226</v>
      </c>
      <c r="I96" s="4">
        <v>12897</v>
      </c>
      <c r="J96" s="4">
        <v>13168</v>
      </c>
      <c r="K96" s="4">
        <v>300</v>
      </c>
      <c r="L96" s="4">
        <f t="shared" si="5"/>
        <v>300</v>
      </c>
      <c r="M96" s="4">
        <f t="shared" si="1"/>
        <v>54</v>
      </c>
      <c r="N96" s="4">
        <f t="shared" si="4"/>
        <v>13522</v>
      </c>
      <c r="O96" s="2" t="s">
        <v>88</v>
      </c>
      <c r="P96" s="58" t="s">
        <v>147</v>
      </c>
      <c r="Q96" s="2" t="s">
        <v>20</v>
      </c>
    </row>
    <row r="97" spans="1:17" x14ac:dyDescent="0.3">
      <c r="A97" s="2">
        <f t="shared" si="2"/>
        <v>2261</v>
      </c>
      <c r="B97" s="2">
        <f t="shared" si="7"/>
        <v>2846</v>
      </c>
      <c r="C97" s="59">
        <v>44668</v>
      </c>
      <c r="D97" s="60" t="s">
        <v>230</v>
      </c>
      <c r="E97" s="60" t="s">
        <v>231</v>
      </c>
      <c r="F97" s="60">
        <v>0</v>
      </c>
      <c r="G97" s="60" t="s">
        <v>17</v>
      </c>
      <c r="H97" s="60" t="s">
        <v>226</v>
      </c>
      <c r="I97" s="4">
        <v>12897</v>
      </c>
      <c r="J97" s="4">
        <v>13168</v>
      </c>
      <c r="K97" s="4">
        <v>300</v>
      </c>
      <c r="L97" s="4">
        <f t="shared" si="5"/>
        <v>300</v>
      </c>
      <c r="M97" s="4">
        <f t="shared" si="1"/>
        <v>54</v>
      </c>
      <c r="N97" s="4">
        <f t="shared" si="4"/>
        <v>13522</v>
      </c>
      <c r="O97" s="61" t="s">
        <v>88</v>
      </c>
      <c r="P97" s="61" t="s">
        <v>147</v>
      </c>
      <c r="Q97" s="61" t="s">
        <v>20</v>
      </c>
    </row>
    <row r="98" spans="1:17" x14ac:dyDescent="0.3">
      <c r="A98" s="2">
        <f t="shared" si="2"/>
        <v>2262</v>
      </c>
      <c r="B98" s="2">
        <f t="shared" si="7"/>
        <v>2847</v>
      </c>
      <c r="C98" s="62">
        <v>44668</v>
      </c>
      <c r="D98" s="63" t="s">
        <v>232</v>
      </c>
      <c r="E98" s="63" t="s">
        <v>225</v>
      </c>
      <c r="F98" s="63">
        <v>4</v>
      </c>
      <c r="G98" s="63" t="s">
        <v>17</v>
      </c>
      <c r="H98" s="63" t="s">
        <v>233</v>
      </c>
      <c r="I98" s="4">
        <v>45086</v>
      </c>
      <c r="J98" s="4">
        <v>46000</v>
      </c>
      <c r="K98" s="4">
        <v>300</v>
      </c>
      <c r="L98" s="4">
        <f t="shared" si="5"/>
        <v>1500</v>
      </c>
      <c r="M98" s="4">
        <f t="shared" si="1"/>
        <v>270</v>
      </c>
      <c r="N98" s="4">
        <f t="shared" si="4"/>
        <v>47770</v>
      </c>
      <c r="O98" s="64" t="s">
        <v>88</v>
      </c>
      <c r="P98" s="64" t="s">
        <v>147</v>
      </c>
      <c r="Q98" s="64" t="s">
        <v>38</v>
      </c>
    </row>
    <row r="99" spans="1:17" x14ac:dyDescent="0.3">
      <c r="A99" s="2">
        <f t="shared" si="2"/>
        <v>2263</v>
      </c>
      <c r="B99" s="2">
        <f t="shared" si="7"/>
        <v>2848</v>
      </c>
      <c r="C99" s="66">
        <v>44669</v>
      </c>
      <c r="D99" s="65" t="s">
        <v>234</v>
      </c>
      <c r="E99" s="65" t="s">
        <v>115</v>
      </c>
      <c r="F99" s="65">
        <v>0</v>
      </c>
      <c r="G99" s="65" t="s">
        <v>17</v>
      </c>
      <c r="H99" s="65" t="s">
        <v>53</v>
      </c>
      <c r="I99" s="4">
        <v>5465</v>
      </c>
      <c r="J99" s="4">
        <v>5576</v>
      </c>
      <c r="K99" s="4">
        <v>300</v>
      </c>
      <c r="L99" s="4">
        <f t="shared" si="5"/>
        <v>300</v>
      </c>
      <c r="M99" s="4">
        <f t="shared" si="1"/>
        <v>54</v>
      </c>
      <c r="N99" s="4">
        <f t="shared" si="4"/>
        <v>5930</v>
      </c>
      <c r="O99" s="65" t="s">
        <v>88</v>
      </c>
      <c r="P99" s="67" t="s">
        <v>97</v>
      </c>
      <c r="Q99" s="67" t="s">
        <v>170</v>
      </c>
    </row>
    <row r="100" spans="1:17" x14ac:dyDescent="0.3">
      <c r="A100" s="2">
        <f t="shared" si="2"/>
        <v>2264</v>
      </c>
      <c r="B100" s="2">
        <f t="shared" si="7"/>
        <v>2849</v>
      </c>
      <c r="C100" s="70">
        <v>44669</v>
      </c>
      <c r="D100" s="69" t="s">
        <v>235</v>
      </c>
      <c r="E100" s="69" t="s">
        <v>79</v>
      </c>
      <c r="F100" s="69">
        <v>0</v>
      </c>
      <c r="G100" s="69" t="s">
        <v>17</v>
      </c>
      <c r="H100" s="69" t="s">
        <v>236</v>
      </c>
      <c r="I100" s="4">
        <v>9260</v>
      </c>
      <c r="J100" s="4">
        <v>9456</v>
      </c>
      <c r="K100" s="4">
        <v>150</v>
      </c>
      <c r="L100" s="4">
        <f t="shared" si="5"/>
        <v>150</v>
      </c>
      <c r="M100" s="4">
        <f t="shared" si="1"/>
        <v>27</v>
      </c>
      <c r="N100" s="4">
        <f t="shared" si="4"/>
        <v>9633</v>
      </c>
      <c r="O100" s="68" t="s">
        <v>88</v>
      </c>
      <c r="P100" s="68" t="s">
        <v>153</v>
      </c>
      <c r="Q100" s="68" t="s">
        <v>20</v>
      </c>
    </row>
    <row r="101" spans="1:17" x14ac:dyDescent="0.3">
      <c r="A101" s="2">
        <f t="shared" si="2"/>
        <v>2265</v>
      </c>
      <c r="B101" s="2">
        <f t="shared" si="7"/>
        <v>2850</v>
      </c>
      <c r="C101" s="72">
        <v>44669</v>
      </c>
      <c r="D101" s="71" t="s">
        <v>237</v>
      </c>
      <c r="E101" s="71" t="s">
        <v>238</v>
      </c>
      <c r="F101" s="71">
        <v>1</v>
      </c>
      <c r="G101" s="71" t="s">
        <v>17</v>
      </c>
      <c r="H101" s="71" t="s">
        <v>236</v>
      </c>
      <c r="I101" s="4">
        <v>18520</v>
      </c>
      <c r="J101" s="4">
        <v>18912</v>
      </c>
      <c r="K101" s="4">
        <v>150</v>
      </c>
      <c r="L101" s="4">
        <f t="shared" si="5"/>
        <v>300</v>
      </c>
      <c r="M101" s="4">
        <f t="shared" si="1"/>
        <v>54</v>
      </c>
      <c r="N101" s="4">
        <f t="shared" si="4"/>
        <v>19266</v>
      </c>
      <c r="O101" s="71" t="s">
        <v>88</v>
      </c>
      <c r="P101" s="71" t="s">
        <v>153</v>
      </c>
      <c r="Q101" s="71" t="s">
        <v>20</v>
      </c>
    </row>
    <row r="102" spans="1:17" x14ac:dyDescent="0.3">
      <c r="A102" s="2">
        <f t="shared" si="2"/>
        <v>2266</v>
      </c>
      <c r="B102" s="2">
        <f t="shared" si="7"/>
        <v>2851</v>
      </c>
      <c r="C102" s="74">
        <v>44669</v>
      </c>
      <c r="D102" s="73" t="s">
        <v>239</v>
      </c>
      <c r="E102" s="73" t="s">
        <v>240</v>
      </c>
      <c r="F102" s="73">
        <v>0</v>
      </c>
      <c r="G102" s="73" t="s">
        <v>17</v>
      </c>
      <c r="H102" s="73" t="s">
        <v>72</v>
      </c>
      <c r="I102" s="4">
        <v>5610</v>
      </c>
      <c r="J102" s="4">
        <v>5714</v>
      </c>
      <c r="K102" s="4">
        <v>300</v>
      </c>
      <c r="L102" s="4">
        <f t="shared" si="5"/>
        <v>300</v>
      </c>
      <c r="M102" s="4">
        <f t="shared" si="1"/>
        <v>54</v>
      </c>
      <c r="N102" s="4">
        <f t="shared" si="4"/>
        <v>6068</v>
      </c>
      <c r="O102" s="75" t="s">
        <v>88</v>
      </c>
      <c r="P102" s="75" t="s">
        <v>241</v>
      </c>
      <c r="Q102" s="75" t="s">
        <v>170</v>
      </c>
    </row>
    <row r="103" spans="1:17" x14ac:dyDescent="0.3">
      <c r="A103" s="9">
        <f t="shared" si="2"/>
        <v>2267</v>
      </c>
      <c r="B103" s="9"/>
      <c r="C103" s="76">
        <v>44669</v>
      </c>
      <c r="D103" s="9" t="s">
        <v>40</v>
      </c>
      <c r="E103" s="9" t="s">
        <v>39</v>
      </c>
      <c r="F103" s="9">
        <v>0</v>
      </c>
      <c r="G103" s="9" t="s">
        <v>41</v>
      </c>
      <c r="H103" s="9" t="s">
        <v>42</v>
      </c>
      <c r="I103" s="10">
        <v>-274959</v>
      </c>
      <c r="J103" s="10">
        <v>-274959</v>
      </c>
      <c r="K103" s="10">
        <v>0</v>
      </c>
      <c r="L103" s="10">
        <f t="shared" si="5"/>
        <v>0</v>
      </c>
      <c r="M103" s="10">
        <f t="shared" si="1"/>
        <v>0</v>
      </c>
      <c r="N103" s="10">
        <f t="shared" si="4"/>
        <v>-274959</v>
      </c>
      <c r="O103" s="9">
        <v>216</v>
      </c>
      <c r="P103" s="9" t="s">
        <v>89</v>
      </c>
      <c r="Q103" s="9" t="s">
        <v>87</v>
      </c>
    </row>
    <row r="104" spans="1:17" x14ac:dyDescent="0.3">
      <c r="A104" s="9">
        <f t="shared" si="2"/>
        <v>2268</v>
      </c>
      <c r="B104" s="9"/>
      <c r="C104" s="76">
        <v>44669</v>
      </c>
      <c r="D104" s="9" t="s">
        <v>40</v>
      </c>
      <c r="E104" s="9" t="s">
        <v>242</v>
      </c>
      <c r="F104" s="9">
        <v>0</v>
      </c>
      <c r="G104" s="9" t="s">
        <v>41</v>
      </c>
      <c r="H104" s="9" t="s">
        <v>42</v>
      </c>
      <c r="I104" s="10">
        <v>-231609</v>
      </c>
      <c r="J104" s="10">
        <v>-231609</v>
      </c>
      <c r="K104" s="10">
        <v>0</v>
      </c>
      <c r="L104" s="10">
        <f t="shared" si="5"/>
        <v>0</v>
      </c>
      <c r="M104" s="10">
        <f t="shared" si="1"/>
        <v>0</v>
      </c>
      <c r="N104" s="10">
        <f t="shared" si="4"/>
        <v>-231609</v>
      </c>
      <c r="O104" s="9">
        <v>216</v>
      </c>
      <c r="P104" s="9" t="s">
        <v>89</v>
      </c>
      <c r="Q104" s="9" t="s">
        <v>87</v>
      </c>
    </row>
    <row r="105" spans="1:17" x14ac:dyDescent="0.3">
      <c r="A105" s="2">
        <f t="shared" si="2"/>
        <v>2269</v>
      </c>
      <c r="B105" s="2">
        <f>B102+1</f>
        <v>2852</v>
      </c>
      <c r="C105" s="5">
        <v>44670</v>
      </c>
      <c r="D105" s="2" t="s">
        <v>243</v>
      </c>
      <c r="E105" s="2" t="s">
        <v>244</v>
      </c>
      <c r="F105" s="2">
        <v>0</v>
      </c>
      <c r="G105" s="2" t="s">
        <v>17</v>
      </c>
      <c r="H105" s="2" t="s">
        <v>25</v>
      </c>
      <c r="I105" s="4">
        <v>5710</v>
      </c>
      <c r="J105" s="4">
        <v>5824</v>
      </c>
      <c r="K105" s="4">
        <v>300</v>
      </c>
      <c r="L105" s="4">
        <f t="shared" si="5"/>
        <v>300</v>
      </c>
      <c r="M105" s="4">
        <f t="shared" si="1"/>
        <v>54</v>
      </c>
      <c r="N105" s="4">
        <f t="shared" si="4"/>
        <v>6178</v>
      </c>
      <c r="O105" s="2" t="s">
        <v>88</v>
      </c>
      <c r="P105" s="2" t="s">
        <v>26</v>
      </c>
      <c r="Q105" s="2" t="s">
        <v>38</v>
      </c>
    </row>
    <row r="106" spans="1:17" x14ac:dyDescent="0.3">
      <c r="A106" s="2">
        <f t="shared" si="2"/>
        <v>2270</v>
      </c>
      <c r="B106" s="2">
        <f t="shared" ref="B106:B119" si="8">B105+1</f>
        <v>2853</v>
      </c>
      <c r="C106" s="5">
        <v>44670</v>
      </c>
      <c r="D106" s="2" t="s">
        <v>245</v>
      </c>
      <c r="E106" s="2" t="s">
        <v>39</v>
      </c>
      <c r="F106" s="2">
        <v>1</v>
      </c>
      <c r="G106" s="2" t="s">
        <v>17</v>
      </c>
      <c r="H106" s="2" t="s">
        <v>102</v>
      </c>
      <c r="I106" s="4">
        <v>12118.9</v>
      </c>
      <c r="J106" s="4">
        <v>12348</v>
      </c>
      <c r="K106" s="4">
        <v>300</v>
      </c>
      <c r="L106" s="4">
        <f t="shared" si="5"/>
        <v>600</v>
      </c>
      <c r="M106" s="4">
        <f t="shared" si="1"/>
        <v>108</v>
      </c>
      <c r="N106" s="4">
        <f t="shared" si="4"/>
        <v>13056</v>
      </c>
      <c r="O106" s="2" t="s">
        <v>88</v>
      </c>
      <c r="P106" s="2" t="s">
        <v>222</v>
      </c>
      <c r="Q106" s="2" t="s">
        <v>20</v>
      </c>
    </row>
    <row r="107" spans="1:17" x14ac:dyDescent="0.3">
      <c r="A107" s="2">
        <f t="shared" si="2"/>
        <v>2271</v>
      </c>
      <c r="B107" s="2">
        <f t="shared" si="8"/>
        <v>2854</v>
      </c>
      <c r="C107" s="5">
        <v>44671</v>
      </c>
      <c r="D107" s="2" t="s">
        <v>246</v>
      </c>
      <c r="E107" s="2" t="s">
        <v>247</v>
      </c>
      <c r="F107" s="2">
        <v>1</v>
      </c>
      <c r="G107" s="2" t="s">
        <v>41</v>
      </c>
      <c r="H107" s="2" t="s">
        <v>248</v>
      </c>
      <c r="I107" s="4">
        <v>124865</v>
      </c>
      <c r="J107" s="4">
        <v>124865</v>
      </c>
      <c r="K107" s="4">
        <v>500</v>
      </c>
      <c r="L107" s="4">
        <f t="shared" si="5"/>
        <v>1000</v>
      </c>
      <c r="M107" s="4">
        <f t="shared" si="1"/>
        <v>180</v>
      </c>
      <c r="N107" s="4">
        <f t="shared" si="4"/>
        <v>126045</v>
      </c>
      <c r="O107" s="2" t="s">
        <v>88</v>
      </c>
      <c r="P107" s="2" t="s">
        <v>249</v>
      </c>
      <c r="Q107" s="2" t="s">
        <v>20</v>
      </c>
    </row>
    <row r="108" spans="1:17" x14ac:dyDescent="0.3">
      <c r="A108" s="2">
        <f t="shared" si="2"/>
        <v>2272</v>
      </c>
      <c r="B108" s="2">
        <f t="shared" si="8"/>
        <v>2855</v>
      </c>
      <c r="C108" s="5">
        <v>44671</v>
      </c>
      <c r="D108" s="77">
        <v>9166855502760</v>
      </c>
      <c r="E108" s="2" t="s">
        <v>120</v>
      </c>
      <c r="F108" s="2">
        <v>0</v>
      </c>
      <c r="G108" s="2" t="s">
        <v>17</v>
      </c>
      <c r="H108" s="2" t="s">
        <v>66</v>
      </c>
      <c r="I108" s="4">
        <v>19239</v>
      </c>
      <c r="J108" s="4">
        <v>19239</v>
      </c>
      <c r="K108" s="4">
        <v>847</v>
      </c>
      <c r="L108" s="4">
        <f t="shared" si="5"/>
        <v>847</v>
      </c>
      <c r="M108" s="4">
        <f t="shared" si="1"/>
        <v>152.46</v>
      </c>
      <c r="N108" s="4">
        <f t="shared" si="4"/>
        <v>20238.46</v>
      </c>
      <c r="O108" s="2">
        <v>216</v>
      </c>
      <c r="P108" s="2" t="s">
        <v>250</v>
      </c>
      <c r="Q108" s="2" t="s">
        <v>170</v>
      </c>
    </row>
    <row r="109" spans="1:17" x14ac:dyDescent="0.3">
      <c r="A109" s="2">
        <f t="shared" si="2"/>
        <v>2273</v>
      </c>
      <c r="B109" s="2">
        <f t="shared" si="8"/>
        <v>2856</v>
      </c>
      <c r="C109" s="5">
        <v>44671</v>
      </c>
      <c r="D109" s="2" t="s">
        <v>251</v>
      </c>
      <c r="E109" s="2" t="s">
        <v>252</v>
      </c>
      <c r="F109" s="2">
        <v>0</v>
      </c>
      <c r="G109" s="2" t="s">
        <v>41</v>
      </c>
      <c r="H109" s="2" t="s">
        <v>253</v>
      </c>
      <c r="I109" s="4">
        <v>76030</v>
      </c>
      <c r="J109" s="4">
        <v>76583</v>
      </c>
      <c r="K109" s="4">
        <v>500</v>
      </c>
      <c r="L109" s="4">
        <f t="shared" si="5"/>
        <v>500</v>
      </c>
      <c r="M109" s="4">
        <f t="shared" si="1"/>
        <v>90</v>
      </c>
      <c r="N109" s="4">
        <f t="shared" si="4"/>
        <v>77173</v>
      </c>
      <c r="O109" s="2">
        <v>216</v>
      </c>
      <c r="P109" s="2" t="s">
        <v>254</v>
      </c>
      <c r="Q109" s="2" t="s">
        <v>20</v>
      </c>
    </row>
    <row r="110" spans="1:17" x14ac:dyDescent="0.3">
      <c r="A110" s="2">
        <f t="shared" si="2"/>
        <v>2274</v>
      </c>
      <c r="B110" s="2">
        <f t="shared" si="8"/>
        <v>2857</v>
      </c>
      <c r="C110" s="5">
        <v>44672</v>
      </c>
      <c r="D110" s="2" t="s">
        <v>255</v>
      </c>
      <c r="E110" s="2" t="s">
        <v>136</v>
      </c>
      <c r="F110" s="2">
        <v>0</v>
      </c>
      <c r="G110" s="2" t="s">
        <v>17</v>
      </c>
      <c r="H110" s="2" t="s">
        <v>184</v>
      </c>
      <c r="I110" s="4">
        <v>10180</v>
      </c>
      <c r="J110" s="4">
        <v>10387</v>
      </c>
      <c r="K110" s="4">
        <v>300</v>
      </c>
      <c r="L110" s="4">
        <f t="shared" si="5"/>
        <v>300</v>
      </c>
      <c r="M110" s="4">
        <f t="shared" si="1"/>
        <v>54</v>
      </c>
      <c r="N110" s="4">
        <f t="shared" si="4"/>
        <v>10741</v>
      </c>
      <c r="O110" s="2" t="s">
        <v>88</v>
      </c>
      <c r="P110" s="2" t="s">
        <v>160</v>
      </c>
      <c r="Q110" s="2" t="s">
        <v>38</v>
      </c>
    </row>
    <row r="111" spans="1:17" x14ac:dyDescent="0.3">
      <c r="A111" s="2">
        <f t="shared" si="2"/>
        <v>2275</v>
      </c>
      <c r="B111" s="2">
        <f t="shared" si="8"/>
        <v>2858</v>
      </c>
      <c r="C111" s="5">
        <v>44672</v>
      </c>
      <c r="D111" s="2" t="s">
        <v>256</v>
      </c>
      <c r="E111" s="2" t="s">
        <v>136</v>
      </c>
      <c r="F111" s="2">
        <v>0</v>
      </c>
      <c r="G111" s="2" t="s">
        <v>17</v>
      </c>
      <c r="H111" s="2" t="s">
        <v>186</v>
      </c>
      <c r="I111" s="4">
        <v>7621</v>
      </c>
      <c r="J111" s="4">
        <v>7828</v>
      </c>
      <c r="K111" s="4">
        <v>300</v>
      </c>
      <c r="L111" s="4">
        <f t="shared" si="5"/>
        <v>300</v>
      </c>
      <c r="M111" s="4">
        <f t="shared" si="1"/>
        <v>54</v>
      </c>
      <c r="N111" s="4">
        <f t="shared" si="4"/>
        <v>8182</v>
      </c>
      <c r="O111" s="2" t="s">
        <v>88</v>
      </c>
      <c r="P111" s="2" t="s">
        <v>160</v>
      </c>
      <c r="Q111" s="2" t="s">
        <v>38</v>
      </c>
    </row>
    <row r="112" spans="1:17" x14ac:dyDescent="0.3">
      <c r="A112" s="2">
        <f t="shared" si="2"/>
        <v>2276</v>
      </c>
      <c r="B112" s="2">
        <f t="shared" si="8"/>
        <v>2859</v>
      </c>
      <c r="C112" s="5">
        <v>44672</v>
      </c>
      <c r="D112" s="2" t="s">
        <v>257</v>
      </c>
      <c r="E112" s="2" t="s">
        <v>258</v>
      </c>
      <c r="F112" s="2">
        <v>0</v>
      </c>
      <c r="G112" s="2" t="s">
        <v>17</v>
      </c>
      <c r="H112" s="2" t="s">
        <v>102</v>
      </c>
      <c r="I112" s="4">
        <v>7459</v>
      </c>
      <c r="J112" s="4">
        <v>7594</v>
      </c>
      <c r="K112" s="4">
        <v>300</v>
      </c>
      <c r="L112" s="4">
        <f t="shared" si="5"/>
        <v>300</v>
      </c>
      <c r="M112" s="4">
        <f t="shared" si="1"/>
        <v>54</v>
      </c>
      <c r="N112" s="4">
        <f t="shared" si="4"/>
        <v>7948</v>
      </c>
      <c r="O112" s="2" t="s">
        <v>88</v>
      </c>
      <c r="P112" s="2" t="s">
        <v>26</v>
      </c>
      <c r="Q112" s="2" t="s">
        <v>170</v>
      </c>
    </row>
    <row r="113" spans="1:17" x14ac:dyDescent="0.3">
      <c r="A113" s="2">
        <f t="shared" si="2"/>
        <v>2277</v>
      </c>
      <c r="B113" s="2">
        <f t="shared" si="8"/>
        <v>2860</v>
      </c>
      <c r="C113" s="5">
        <v>44672</v>
      </c>
      <c r="D113" s="2" t="s">
        <v>259</v>
      </c>
      <c r="E113" s="2" t="s">
        <v>39</v>
      </c>
      <c r="F113" s="2">
        <v>0</v>
      </c>
      <c r="G113" s="2" t="s">
        <v>17</v>
      </c>
      <c r="H113" s="2" t="s">
        <v>53</v>
      </c>
      <c r="I113" s="4">
        <v>14525</v>
      </c>
      <c r="J113" s="4">
        <v>14939</v>
      </c>
      <c r="K113" s="4">
        <v>300</v>
      </c>
      <c r="L113" s="4">
        <f t="shared" si="5"/>
        <v>300</v>
      </c>
      <c r="M113" s="4">
        <f t="shared" si="1"/>
        <v>54</v>
      </c>
      <c r="N113" s="4">
        <f t="shared" si="4"/>
        <v>15293</v>
      </c>
      <c r="O113" s="2" t="s">
        <v>88</v>
      </c>
      <c r="P113" s="2" t="s">
        <v>222</v>
      </c>
      <c r="Q113" s="2" t="s">
        <v>170</v>
      </c>
    </row>
    <row r="114" spans="1:17" x14ac:dyDescent="0.3">
      <c r="A114" s="2">
        <f t="shared" si="2"/>
        <v>2278</v>
      </c>
      <c r="B114" s="2">
        <f t="shared" si="8"/>
        <v>2861</v>
      </c>
      <c r="C114" s="5">
        <v>44672</v>
      </c>
      <c r="D114" s="2" t="s">
        <v>261</v>
      </c>
      <c r="E114" s="2" t="s">
        <v>231</v>
      </c>
      <c r="F114" s="2">
        <v>0</v>
      </c>
      <c r="G114" s="2" t="s">
        <v>17</v>
      </c>
      <c r="H114" s="2" t="s">
        <v>66</v>
      </c>
      <c r="I114" s="4">
        <v>6692</v>
      </c>
      <c r="J114" s="4">
        <v>6692</v>
      </c>
      <c r="K114" s="4">
        <v>508</v>
      </c>
      <c r="L114" s="4">
        <f t="shared" si="5"/>
        <v>508</v>
      </c>
      <c r="M114" s="4">
        <f t="shared" si="1"/>
        <v>91.44</v>
      </c>
      <c r="N114" s="4">
        <f t="shared" si="4"/>
        <v>7291.44</v>
      </c>
      <c r="O114" s="2" t="s">
        <v>260</v>
      </c>
      <c r="P114" s="2" t="s">
        <v>147</v>
      </c>
      <c r="Q114" s="2" t="s">
        <v>170</v>
      </c>
    </row>
    <row r="115" spans="1:17" x14ac:dyDescent="0.3">
      <c r="A115" s="2">
        <f t="shared" si="2"/>
        <v>2279</v>
      </c>
      <c r="B115" s="2">
        <f t="shared" si="8"/>
        <v>2862</v>
      </c>
      <c r="C115" s="5">
        <v>44672</v>
      </c>
      <c r="D115" s="2" t="s">
        <v>262</v>
      </c>
      <c r="E115" s="2" t="s">
        <v>117</v>
      </c>
      <c r="F115" s="2">
        <v>0</v>
      </c>
      <c r="G115" s="2" t="s">
        <v>17</v>
      </c>
      <c r="H115" s="2" t="s">
        <v>102</v>
      </c>
      <c r="I115" s="4">
        <v>7459</v>
      </c>
      <c r="J115" s="4">
        <v>7594</v>
      </c>
      <c r="K115" s="4">
        <v>300</v>
      </c>
      <c r="L115" s="4">
        <f t="shared" si="5"/>
        <v>300</v>
      </c>
      <c r="M115" s="4">
        <f t="shared" si="1"/>
        <v>54</v>
      </c>
      <c r="N115" s="4">
        <f t="shared" si="4"/>
        <v>7948</v>
      </c>
      <c r="O115" s="2" t="s">
        <v>88</v>
      </c>
      <c r="P115" s="2" t="s">
        <v>222</v>
      </c>
      <c r="Q115" s="2" t="s">
        <v>170</v>
      </c>
    </row>
    <row r="116" spans="1:17" x14ac:dyDescent="0.3">
      <c r="A116" s="2">
        <f t="shared" si="2"/>
        <v>2280</v>
      </c>
      <c r="B116" s="2">
        <f t="shared" si="8"/>
        <v>2863</v>
      </c>
      <c r="C116" s="5">
        <v>44673</v>
      </c>
      <c r="D116" s="2" t="s">
        <v>263</v>
      </c>
      <c r="E116" s="2" t="s">
        <v>264</v>
      </c>
      <c r="F116" s="2">
        <v>3</v>
      </c>
      <c r="G116" s="2" t="s">
        <v>17</v>
      </c>
      <c r="H116" s="2" t="s">
        <v>72</v>
      </c>
      <c r="I116" s="4">
        <v>11944</v>
      </c>
      <c r="J116" s="4">
        <v>11944</v>
      </c>
      <c r="K116" s="4">
        <v>0</v>
      </c>
      <c r="L116" s="4">
        <f t="shared" si="5"/>
        <v>0</v>
      </c>
      <c r="M116" s="4">
        <f t="shared" si="1"/>
        <v>0</v>
      </c>
      <c r="N116" s="4">
        <f t="shared" si="4"/>
        <v>11944</v>
      </c>
      <c r="O116" s="2" t="s">
        <v>88</v>
      </c>
      <c r="Q116" s="2" t="s">
        <v>38</v>
      </c>
    </row>
    <row r="117" spans="1:17" x14ac:dyDescent="0.3">
      <c r="A117" s="2">
        <f t="shared" si="2"/>
        <v>2281</v>
      </c>
      <c r="B117" s="2">
        <f t="shared" si="8"/>
        <v>2864</v>
      </c>
      <c r="C117" s="5">
        <v>44673</v>
      </c>
      <c r="D117" s="2" t="s">
        <v>265</v>
      </c>
      <c r="E117" s="2" t="s">
        <v>258</v>
      </c>
      <c r="F117" s="2">
        <v>0</v>
      </c>
      <c r="G117" s="2" t="s">
        <v>17</v>
      </c>
      <c r="H117" s="2" t="s">
        <v>53</v>
      </c>
      <c r="I117" s="4">
        <v>5965</v>
      </c>
      <c r="J117" s="4">
        <v>6076</v>
      </c>
      <c r="K117" s="4">
        <v>300</v>
      </c>
      <c r="L117" s="4">
        <f t="shared" si="5"/>
        <v>300</v>
      </c>
      <c r="M117" s="4">
        <f t="shared" si="1"/>
        <v>54</v>
      </c>
      <c r="N117" s="4">
        <f t="shared" si="4"/>
        <v>6430</v>
      </c>
      <c r="O117" s="2" t="s">
        <v>88</v>
      </c>
      <c r="P117" s="2" t="s">
        <v>26</v>
      </c>
      <c r="Q117" s="2" t="s">
        <v>38</v>
      </c>
    </row>
    <row r="118" spans="1:17" x14ac:dyDescent="0.3">
      <c r="A118" s="2">
        <f t="shared" si="2"/>
        <v>2282</v>
      </c>
      <c r="B118" s="2">
        <f t="shared" si="8"/>
        <v>2865</v>
      </c>
      <c r="C118" s="5">
        <v>44673</v>
      </c>
      <c r="D118" s="2" t="s">
        <v>266</v>
      </c>
      <c r="E118" s="2" t="s">
        <v>117</v>
      </c>
      <c r="F118" s="2">
        <v>0</v>
      </c>
      <c r="G118" s="2" t="s">
        <v>17</v>
      </c>
      <c r="H118" s="2" t="s">
        <v>53</v>
      </c>
      <c r="I118" s="4">
        <v>18739</v>
      </c>
      <c r="J118" s="4">
        <v>19228</v>
      </c>
      <c r="K118" s="4">
        <v>300</v>
      </c>
      <c r="L118" s="4">
        <f t="shared" si="5"/>
        <v>300</v>
      </c>
      <c r="M118" s="4">
        <f t="shared" si="1"/>
        <v>54</v>
      </c>
      <c r="N118" s="4">
        <f t="shared" si="4"/>
        <v>19582</v>
      </c>
      <c r="O118" s="2">
        <v>216</v>
      </c>
      <c r="P118" s="2" t="s">
        <v>222</v>
      </c>
      <c r="Q118" s="2" t="s">
        <v>38</v>
      </c>
    </row>
    <row r="119" spans="1:17" x14ac:dyDescent="0.3">
      <c r="A119" s="2">
        <f t="shared" si="2"/>
        <v>2283</v>
      </c>
      <c r="B119" s="2">
        <f t="shared" si="8"/>
        <v>2866</v>
      </c>
      <c r="C119" s="5">
        <v>44673</v>
      </c>
      <c r="D119" s="2" t="s">
        <v>267</v>
      </c>
      <c r="E119" s="2" t="s">
        <v>117</v>
      </c>
      <c r="F119" s="2">
        <v>0</v>
      </c>
      <c r="G119" s="2" t="s">
        <v>17</v>
      </c>
      <c r="H119" s="2" t="s">
        <v>53</v>
      </c>
      <c r="I119" s="4">
        <v>18739</v>
      </c>
      <c r="J119" s="4">
        <v>19228</v>
      </c>
      <c r="K119" s="4">
        <v>300</v>
      </c>
      <c r="L119" s="4">
        <f t="shared" si="5"/>
        <v>300</v>
      </c>
      <c r="M119" s="4">
        <f t="shared" si="1"/>
        <v>54</v>
      </c>
      <c r="N119" s="4">
        <f t="shared" si="4"/>
        <v>19582</v>
      </c>
      <c r="O119" s="2">
        <v>216</v>
      </c>
      <c r="P119" s="2" t="s">
        <v>222</v>
      </c>
      <c r="Q119" s="2" t="s">
        <v>20</v>
      </c>
    </row>
    <row r="120" spans="1:17" x14ac:dyDescent="0.3">
      <c r="A120" s="9">
        <f t="shared" si="2"/>
        <v>2284</v>
      </c>
      <c r="B120" s="9"/>
      <c r="C120" s="8">
        <v>44673</v>
      </c>
      <c r="D120" s="9" t="s">
        <v>266</v>
      </c>
      <c r="E120" s="9" t="s">
        <v>117</v>
      </c>
      <c r="F120" s="9">
        <v>0</v>
      </c>
      <c r="G120" s="9" t="s">
        <v>17</v>
      </c>
      <c r="H120" s="9" t="s">
        <v>53</v>
      </c>
      <c r="I120" s="10">
        <v>-15230</v>
      </c>
      <c r="J120" s="10">
        <v>-15230</v>
      </c>
      <c r="K120" s="10">
        <v>0</v>
      </c>
      <c r="L120" s="10">
        <f t="shared" si="5"/>
        <v>0</v>
      </c>
      <c r="M120" s="10">
        <f t="shared" si="1"/>
        <v>0</v>
      </c>
      <c r="N120" s="10">
        <f t="shared" si="4"/>
        <v>-15230</v>
      </c>
      <c r="O120" s="9">
        <v>216</v>
      </c>
      <c r="P120" s="9" t="s">
        <v>222</v>
      </c>
      <c r="Q120" s="9" t="s">
        <v>20</v>
      </c>
    </row>
    <row r="121" spans="1:17" x14ac:dyDescent="0.3">
      <c r="A121" s="2">
        <f t="shared" si="2"/>
        <v>2285</v>
      </c>
      <c r="B121" s="2">
        <f>B119+1</f>
        <v>2867</v>
      </c>
      <c r="C121" s="5">
        <v>44673</v>
      </c>
      <c r="D121" s="2" t="s">
        <v>268</v>
      </c>
      <c r="E121" s="2" t="s">
        <v>101</v>
      </c>
      <c r="F121" s="2">
        <v>0</v>
      </c>
      <c r="G121" s="2" t="s">
        <v>17</v>
      </c>
      <c r="H121" s="2" t="s">
        <v>184</v>
      </c>
      <c r="I121" s="4">
        <v>6410</v>
      </c>
      <c r="J121" s="4">
        <v>6683</v>
      </c>
      <c r="K121" s="4">
        <v>150</v>
      </c>
      <c r="L121" s="4">
        <f t="shared" si="5"/>
        <v>150</v>
      </c>
      <c r="M121" s="4">
        <f t="shared" si="1"/>
        <v>27</v>
      </c>
      <c r="N121" s="4">
        <f t="shared" si="4"/>
        <v>6860</v>
      </c>
      <c r="O121" s="2">
        <v>216</v>
      </c>
      <c r="P121" s="2" t="s">
        <v>153</v>
      </c>
      <c r="Q121" s="2" t="s">
        <v>38</v>
      </c>
    </row>
    <row r="122" spans="1:17" x14ac:dyDescent="0.3">
      <c r="A122" s="2">
        <f t="shared" si="2"/>
        <v>2286</v>
      </c>
      <c r="B122" s="2">
        <f t="shared" ref="B122:B129" si="9">B121+1</f>
        <v>2868</v>
      </c>
      <c r="C122" s="5">
        <v>44673</v>
      </c>
      <c r="D122" s="2" t="s">
        <v>269</v>
      </c>
      <c r="E122" s="2" t="s">
        <v>101</v>
      </c>
      <c r="F122" s="2">
        <v>0</v>
      </c>
      <c r="G122" s="2" t="s">
        <v>17</v>
      </c>
      <c r="H122" s="2" t="s">
        <v>186</v>
      </c>
      <c r="I122" s="4">
        <v>6020</v>
      </c>
      <c r="J122" s="4">
        <v>6293</v>
      </c>
      <c r="K122" s="4">
        <v>150</v>
      </c>
      <c r="L122" s="4">
        <f t="shared" si="5"/>
        <v>150</v>
      </c>
      <c r="M122" s="4">
        <f t="shared" si="1"/>
        <v>27</v>
      </c>
      <c r="N122" s="4">
        <f t="shared" si="4"/>
        <v>6470</v>
      </c>
      <c r="O122" s="2">
        <v>216</v>
      </c>
      <c r="P122" s="2" t="s">
        <v>153</v>
      </c>
      <c r="Q122" s="2" t="s">
        <v>38</v>
      </c>
    </row>
    <row r="123" spans="1:17" x14ac:dyDescent="0.3">
      <c r="A123" s="2">
        <f t="shared" si="2"/>
        <v>2287</v>
      </c>
      <c r="B123" s="2">
        <f t="shared" si="9"/>
        <v>2869</v>
      </c>
      <c r="C123" s="5">
        <v>44674</v>
      </c>
      <c r="D123" s="2" t="s">
        <v>270</v>
      </c>
      <c r="E123" s="2" t="s">
        <v>271</v>
      </c>
      <c r="F123" s="2">
        <v>3</v>
      </c>
      <c r="G123" s="2" t="s">
        <v>17</v>
      </c>
      <c r="H123" s="2" t="s">
        <v>25</v>
      </c>
      <c r="I123" s="4">
        <v>12666.75</v>
      </c>
      <c r="J123" s="4">
        <v>12909</v>
      </c>
      <c r="K123" s="4">
        <v>0</v>
      </c>
      <c r="L123" s="4">
        <f t="shared" si="5"/>
        <v>0</v>
      </c>
      <c r="M123" s="4">
        <f t="shared" si="1"/>
        <v>0</v>
      </c>
      <c r="N123" s="4">
        <f t="shared" si="4"/>
        <v>12909</v>
      </c>
      <c r="O123" s="2" t="s">
        <v>88</v>
      </c>
      <c r="Q123" s="2" t="s">
        <v>20</v>
      </c>
    </row>
    <row r="124" spans="1:17" x14ac:dyDescent="0.3">
      <c r="A124" s="2">
        <f t="shared" si="2"/>
        <v>2288</v>
      </c>
      <c r="B124" s="2">
        <f t="shared" si="9"/>
        <v>2870</v>
      </c>
      <c r="C124" s="5">
        <v>44674</v>
      </c>
      <c r="D124" s="2" t="s">
        <v>272</v>
      </c>
      <c r="E124" s="2" t="s">
        <v>24</v>
      </c>
      <c r="F124" s="2">
        <v>0</v>
      </c>
      <c r="G124" s="2" t="s">
        <v>17</v>
      </c>
      <c r="H124" s="2" t="s">
        <v>25</v>
      </c>
      <c r="I124" s="4">
        <v>8906.8799999999992</v>
      </c>
      <c r="J124" s="4">
        <v>9259</v>
      </c>
      <c r="K124" s="4">
        <v>300</v>
      </c>
      <c r="L124" s="4">
        <f t="shared" si="5"/>
        <v>300</v>
      </c>
      <c r="M124" s="4">
        <f t="shared" si="1"/>
        <v>54</v>
      </c>
      <c r="N124" s="4">
        <f t="shared" si="4"/>
        <v>9613</v>
      </c>
      <c r="O124" s="2" t="s">
        <v>88</v>
      </c>
      <c r="P124" s="2" t="s">
        <v>222</v>
      </c>
      <c r="Q124" s="2" t="s">
        <v>38</v>
      </c>
    </row>
    <row r="125" spans="1:17" x14ac:dyDescent="0.3">
      <c r="A125" s="2">
        <f t="shared" si="2"/>
        <v>2289</v>
      </c>
      <c r="B125" s="2">
        <f t="shared" si="9"/>
        <v>2871</v>
      </c>
      <c r="C125" s="5">
        <v>44674</v>
      </c>
      <c r="D125" s="2" t="s">
        <v>273</v>
      </c>
      <c r="E125" s="2" t="s">
        <v>24</v>
      </c>
      <c r="F125" s="2">
        <v>0</v>
      </c>
      <c r="G125" s="2" t="s">
        <v>17</v>
      </c>
      <c r="H125" s="2" t="s">
        <v>72</v>
      </c>
      <c r="I125" s="4">
        <v>6109.5</v>
      </c>
      <c r="J125" s="4">
        <v>6214</v>
      </c>
      <c r="K125" s="4">
        <v>300</v>
      </c>
      <c r="L125" s="4">
        <f t="shared" si="5"/>
        <v>300</v>
      </c>
      <c r="M125" s="4">
        <f t="shared" si="1"/>
        <v>54</v>
      </c>
      <c r="N125" s="4">
        <f t="shared" si="4"/>
        <v>6568</v>
      </c>
      <c r="O125" s="2" t="s">
        <v>88</v>
      </c>
      <c r="P125" s="2" t="s">
        <v>222</v>
      </c>
      <c r="Q125" s="2" t="s">
        <v>38</v>
      </c>
    </row>
    <row r="126" spans="1:17" x14ac:dyDescent="0.3">
      <c r="A126" s="2">
        <f t="shared" si="2"/>
        <v>2290</v>
      </c>
      <c r="B126" s="2">
        <f t="shared" si="9"/>
        <v>2872</v>
      </c>
      <c r="C126" s="5">
        <v>44675</v>
      </c>
      <c r="D126" s="2" t="s">
        <v>275</v>
      </c>
      <c r="E126" s="2" t="s">
        <v>274</v>
      </c>
      <c r="F126" s="2">
        <v>0</v>
      </c>
      <c r="G126" s="2" t="s">
        <v>17</v>
      </c>
      <c r="H126" s="2" t="s">
        <v>53</v>
      </c>
      <c r="I126" s="4">
        <v>8876</v>
      </c>
      <c r="J126" s="4">
        <v>9199</v>
      </c>
      <c r="K126" s="4">
        <v>300</v>
      </c>
      <c r="L126" s="4">
        <f t="shared" si="5"/>
        <v>300</v>
      </c>
      <c r="M126" s="4">
        <f t="shared" si="1"/>
        <v>54</v>
      </c>
      <c r="N126" s="4">
        <f t="shared" si="4"/>
        <v>9553</v>
      </c>
      <c r="O126" s="2">
        <v>216</v>
      </c>
      <c r="P126" s="2" t="s">
        <v>26</v>
      </c>
      <c r="Q126" s="2" t="s">
        <v>38</v>
      </c>
    </row>
    <row r="127" spans="1:17" x14ac:dyDescent="0.3">
      <c r="A127" s="2">
        <f t="shared" si="2"/>
        <v>2291</v>
      </c>
      <c r="B127" s="2">
        <f t="shared" si="9"/>
        <v>2873</v>
      </c>
      <c r="C127" s="5">
        <v>44676</v>
      </c>
      <c r="D127" s="2" t="s">
        <v>276</v>
      </c>
      <c r="E127" s="2" t="s">
        <v>274</v>
      </c>
      <c r="F127" s="2">
        <v>0</v>
      </c>
      <c r="G127" s="2" t="s">
        <v>17</v>
      </c>
      <c r="H127" s="2" t="s">
        <v>102</v>
      </c>
      <c r="I127" s="4">
        <v>6670.5</v>
      </c>
      <c r="J127" s="4">
        <v>6813</v>
      </c>
      <c r="K127" s="4">
        <v>300</v>
      </c>
      <c r="L127" s="4">
        <f t="shared" si="5"/>
        <v>300</v>
      </c>
      <c r="M127" s="4">
        <f t="shared" si="1"/>
        <v>54</v>
      </c>
      <c r="N127" s="4">
        <f t="shared" si="4"/>
        <v>7167</v>
      </c>
      <c r="O127" s="2" t="s">
        <v>88</v>
      </c>
      <c r="P127" s="2" t="s">
        <v>26</v>
      </c>
      <c r="Q127" s="2" t="s">
        <v>38</v>
      </c>
    </row>
    <row r="128" spans="1:17" x14ac:dyDescent="0.3">
      <c r="A128" s="2">
        <f t="shared" si="2"/>
        <v>2292</v>
      </c>
      <c r="B128" s="2">
        <f t="shared" si="9"/>
        <v>2874</v>
      </c>
      <c r="C128" s="5">
        <v>44676</v>
      </c>
      <c r="D128" s="2" t="s">
        <v>277</v>
      </c>
      <c r="E128" s="2" t="s">
        <v>240</v>
      </c>
      <c r="F128" s="2">
        <v>0</v>
      </c>
      <c r="G128" s="2" t="s">
        <v>17</v>
      </c>
      <c r="H128" s="2" t="s">
        <v>186</v>
      </c>
      <c r="I128" s="4">
        <v>8555.52</v>
      </c>
      <c r="J128" s="4">
        <v>8628</v>
      </c>
      <c r="K128" s="4">
        <v>300</v>
      </c>
      <c r="L128" s="4">
        <f t="shared" si="5"/>
        <v>300</v>
      </c>
      <c r="M128" s="4">
        <f t="shared" si="1"/>
        <v>54</v>
      </c>
      <c r="N128" s="4">
        <f t="shared" si="4"/>
        <v>8982</v>
      </c>
      <c r="O128" s="2" t="s">
        <v>88</v>
      </c>
      <c r="P128" s="75" t="s">
        <v>241</v>
      </c>
      <c r="Q128" s="2" t="s">
        <v>38</v>
      </c>
    </row>
    <row r="129" spans="1:17" x14ac:dyDescent="0.3">
      <c r="A129" s="2">
        <f t="shared" si="2"/>
        <v>2293</v>
      </c>
      <c r="B129" s="2">
        <f t="shared" si="9"/>
        <v>2875</v>
      </c>
      <c r="C129" s="5">
        <v>44676</v>
      </c>
      <c r="D129" s="2" t="s">
        <v>278</v>
      </c>
      <c r="E129" s="2" t="s">
        <v>24</v>
      </c>
      <c r="F129" s="2">
        <v>0</v>
      </c>
      <c r="G129" s="2" t="s">
        <v>17</v>
      </c>
      <c r="H129" s="2" t="s">
        <v>25</v>
      </c>
      <c r="I129" s="4">
        <v>12695.12</v>
      </c>
      <c r="J129" s="4">
        <v>12954</v>
      </c>
      <c r="K129" s="4">
        <v>300</v>
      </c>
      <c r="L129" s="4">
        <f t="shared" si="5"/>
        <v>300</v>
      </c>
      <c r="M129" s="4">
        <f t="shared" si="1"/>
        <v>54</v>
      </c>
      <c r="N129" s="4">
        <f t="shared" si="4"/>
        <v>13308</v>
      </c>
      <c r="O129" s="2" t="s">
        <v>88</v>
      </c>
      <c r="P129" s="75" t="s">
        <v>241</v>
      </c>
      <c r="Q129" s="2" t="s">
        <v>38</v>
      </c>
    </row>
    <row r="130" spans="1:17" x14ac:dyDescent="0.3">
      <c r="A130" s="9">
        <f t="shared" si="2"/>
        <v>2294</v>
      </c>
      <c r="B130" s="9"/>
      <c r="C130" s="8">
        <v>44676</v>
      </c>
      <c r="D130" s="9" t="s">
        <v>272</v>
      </c>
      <c r="E130" s="9" t="s">
        <v>24</v>
      </c>
      <c r="F130" s="9">
        <v>0</v>
      </c>
      <c r="G130" s="9" t="s">
        <v>17</v>
      </c>
      <c r="H130" s="9" t="s">
        <v>25</v>
      </c>
      <c r="I130" s="10">
        <v>-7157</v>
      </c>
      <c r="J130" s="10">
        <v>-7157</v>
      </c>
      <c r="K130" s="10">
        <v>0</v>
      </c>
      <c r="L130" s="10">
        <f t="shared" si="5"/>
        <v>0</v>
      </c>
      <c r="M130" s="10">
        <f t="shared" si="1"/>
        <v>0</v>
      </c>
      <c r="N130" s="10">
        <f t="shared" si="4"/>
        <v>-7157</v>
      </c>
      <c r="O130" s="9" t="s">
        <v>88</v>
      </c>
      <c r="P130" s="9" t="s">
        <v>222</v>
      </c>
      <c r="Q130" s="9" t="s">
        <v>38</v>
      </c>
    </row>
    <row r="131" spans="1:17" x14ac:dyDescent="0.3">
      <c r="A131" s="2">
        <f t="shared" ref="A131:A144" si="10">A130+1</f>
        <v>2295</v>
      </c>
      <c r="B131" s="2">
        <f>B129+1</f>
        <v>2876</v>
      </c>
      <c r="C131" s="5">
        <v>44677</v>
      </c>
      <c r="D131" s="2" t="s">
        <v>279</v>
      </c>
      <c r="E131" s="2" t="s">
        <v>240</v>
      </c>
      <c r="F131" s="2">
        <v>0</v>
      </c>
      <c r="G131" s="2" t="s">
        <v>17</v>
      </c>
      <c r="H131" s="2" t="s">
        <v>184</v>
      </c>
      <c r="I131" s="4">
        <v>10180.379999999999</v>
      </c>
      <c r="J131" s="4">
        <v>10387</v>
      </c>
      <c r="K131" s="4">
        <v>300</v>
      </c>
      <c r="L131" s="4">
        <f t="shared" si="5"/>
        <v>300</v>
      </c>
      <c r="M131" s="4">
        <f t="shared" si="1"/>
        <v>54</v>
      </c>
      <c r="N131" s="4">
        <f t="shared" si="4"/>
        <v>10741</v>
      </c>
      <c r="O131" s="2" t="s">
        <v>88</v>
      </c>
      <c r="P131" s="75" t="s">
        <v>241</v>
      </c>
      <c r="Q131" s="2" t="s">
        <v>38</v>
      </c>
    </row>
    <row r="132" spans="1:17" x14ac:dyDescent="0.3">
      <c r="A132" s="2">
        <f t="shared" si="10"/>
        <v>2296</v>
      </c>
      <c r="B132" s="2">
        <f>B131+1</f>
        <v>2877</v>
      </c>
      <c r="C132" s="5">
        <v>44677</v>
      </c>
      <c r="D132" s="2" t="s">
        <v>280</v>
      </c>
      <c r="E132" s="2" t="s">
        <v>205</v>
      </c>
      <c r="F132" s="2">
        <v>0</v>
      </c>
      <c r="G132" s="2" t="s">
        <v>17</v>
      </c>
      <c r="H132" s="2" t="s">
        <v>281</v>
      </c>
      <c r="I132" s="4">
        <v>7636.62</v>
      </c>
      <c r="J132" s="4">
        <v>7791</v>
      </c>
      <c r="K132" s="4">
        <v>300</v>
      </c>
      <c r="L132" s="4">
        <f t="shared" si="5"/>
        <v>300</v>
      </c>
      <c r="M132" s="4">
        <f t="shared" si="1"/>
        <v>54</v>
      </c>
      <c r="N132" s="4">
        <f t="shared" si="4"/>
        <v>8145</v>
      </c>
      <c r="O132" s="2" t="s">
        <v>88</v>
      </c>
      <c r="P132" s="2" t="s">
        <v>216</v>
      </c>
      <c r="Q132" s="2" t="s">
        <v>87</v>
      </c>
    </row>
    <row r="133" spans="1:17" x14ac:dyDescent="0.3">
      <c r="A133" s="2">
        <f t="shared" si="10"/>
        <v>2297</v>
      </c>
      <c r="B133" s="2">
        <f>B132+1</f>
        <v>2878</v>
      </c>
      <c r="C133" s="5">
        <v>44677</v>
      </c>
      <c r="D133" s="2" t="s">
        <v>282</v>
      </c>
      <c r="E133" s="2" t="s">
        <v>211</v>
      </c>
      <c r="F133" s="2">
        <v>1</v>
      </c>
      <c r="G133" s="2" t="s">
        <v>17</v>
      </c>
      <c r="H133" s="2" t="s">
        <v>129</v>
      </c>
      <c r="I133" s="4">
        <v>12697</v>
      </c>
      <c r="J133" s="4">
        <v>13058</v>
      </c>
      <c r="K133" s="4">
        <v>300</v>
      </c>
      <c r="L133" s="4">
        <f t="shared" si="5"/>
        <v>600</v>
      </c>
      <c r="M133" s="4">
        <f t="shared" si="1"/>
        <v>108</v>
      </c>
      <c r="N133" s="4">
        <f t="shared" si="4"/>
        <v>13766</v>
      </c>
      <c r="O133" s="2">
        <v>216</v>
      </c>
      <c r="P133" s="2" t="s">
        <v>26</v>
      </c>
      <c r="Q133" s="2" t="s">
        <v>87</v>
      </c>
    </row>
    <row r="134" spans="1:17" x14ac:dyDescent="0.3">
      <c r="A134" s="2">
        <f t="shared" si="10"/>
        <v>2298</v>
      </c>
      <c r="B134" s="2">
        <f>B133+1</f>
        <v>2879</v>
      </c>
      <c r="C134" s="5">
        <v>44678</v>
      </c>
      <c r="D134" s="2" t="s">
        <v>283</v>
      </c>
      <c r="E134" s="2" t="s">
        <v>284</v>
      </c>
      <c r="F134" s="2">
        <v>0</v>
      </c>
      <c r="G134" s="2" t="s">
        <v>17</v>
      </c>
      <c r="H134" s="2" t="s">
        <v>285</v>
      </c>
      <c r="I134" s="4">
        <v>4452.57</v>
      </c>
      <c r="J134" s="4">
        <v>4582</v>
      </c>
      <c r="K134" s="4">
        <v>300</v>
      </c>
      <c r="L134" s="4">
        <f t="shared" si="5"/>
        <v>300</v>
      </c>
      <c r="M134" s="4">
        <f t="shared" si="1"/>
        <v>54</v>
      </c>
      <c r="N134" s="4">
        <f t="shared" si="4"/>
        <v>4936</v>
      </c>
      <c r="O134" s="2" t="s">
        <v>88</v>
      </c>
      <c r="P134" s="2" t="s">
        <v>26</v>
      </c>
      <c r="Q134" s="2" t="s">
        <v>38</v>
      </c>
    </row>
    <row r="135" spans="1:17" x14ac:dyDescent="0.3">
      <c r="A135" s="2">
        <f t="shared" si="10"/>
        <v>2299</v>
      </c>
      <c r="B135" s="2">
        <f>B134+1</f>
        <v>2880</v>
      </c>
      <c r="C135" s="5">
        <v>44678</v>
      </c>
      <c r="D135" s="2" t="s">
        <v>286</v>
      </c>
      <c r="E135" s="2" t="s">
        <v>288</v>
      </c>
      <c r="F135" s="2">
        <v>0</v>
      </c>
      <c r="G135" s="2" t="s">
        <v>17</v>
      </c>
      <c r="H135" s="2" t="s">
        <v>287</v>
      </c>
      <c r="I135" s="4">
        <v>12041.44</v>
      </c>
      <c r="J135" s="4">
        <v>12312</v>
      </c>
      <c r="K135" s="4">
        <v>200</v>
      </c>
      <c r="L135" s="4">
        <f t="shared" si="5"/>
        <v>200</v>
      </c>
      <c r="M135" s="4">
        <f t="shared" si="1"/>
        <v>36</v>
      </c>
      <c r="N135" s="4">
        <f t="shared" si="4"/>
        <v>12548</v>
      </c>
      <c r="O135" s="2" t="s">
        <v>88</v>
      </c>
      <c r="P135" s="2" t="s">
        <v>290</v>
      </c>
      <c r="Q135" s="2" t="s">
        <v>87</v>
      </c>
    </row>
    <row r="136" spans="1:17" x14ac:dyDescent="0.3">
      <c r="A136" s="2">
        <f t="shared" si="10"/>
        <v>2300</v>
      </c>
      <c r="B136" s="2">
        <f>B135+1</f>
        <v>2881</v>
      </c>
      <c r="C136" s="5">
        <v>44679</v>
      </c>
      <c r="D136" s="2" t="s">
        <v>289</v>
      </c>
      <c r="E136" s="2" t="s">
        <v>117</v>
      </c>
      <c r="F136" s="2">
        <v>0</v>
      </c>
      <c r="G136" s="2" t="s">
        <v>17</v>
      </c>
      <c r="H136" s="2" t="s">
        <v>102</v>
      </c>
      <c r="I136" s="4">
        <v>8136.2</v>
      </c>
      <c r="J136" s="4">
        <v>8286</v>
      </c>
      <c r="K136" s="4">
        <v>300</v>
      </c>
      <c r="L136" s="4">
        <f t="shared" si="5"/>
        <v>300</v>
      </c>
      <c r="M136" s="4">
        <f t="shared" si="1"/>
        <v>54</v>
      </c>
      <c r="N136" s="4">
        <f t="shared" si="4"/>
        <v>8640</v>
      </c>
      <c r="O136" s="2" t="s">
        <v>88</v>
      </c>
      <c r="P136" s="2" t="s">
        <v>222</v>
      </c>
      <c r="Q136" s="2" t="s">
        <v>38</v>
      </c>
    </row>
    <row r="137" spans="1:17" x14ac:dyDescent="0.3">
      <c r="A137" s="2">
        <f t="shared" si="10"/>
        <v>2301</v>
      </c>
      <c r="B137" s="2">
        <f>B136+1</f>
        <v>2882</v>
      </c>
      <c r="C137" s="5">
        <v>44680</v>
      </c>
      <c r="D137" s="2" t="s">
        <v>291</v>
      </c>
      <c r="E137" s="2" t="s">
        <v>292</v>
      </c>
      <c r="F137" s="2">
        <v>0</v>
      </c>
      <c r="G137" s="2" t="s">
        <v>17</v>
      </c>
      <c r="H137" s="2" t="s">
        <v>25</v>
      </c>
      <c r="I137" s="4">
        <v>5896</v>
      </c>
      <c r="J137" s="4">
        <v>5907.8</v>
      </c>
      <c r="K137" s="4">
        <v>300</v>
      </c>
      <c r="L137" s="4">
        <f t="shared" si="5"/>
        <v>300</v>
      </c>
      <c r="M137" s="4">
        <f t="shared" si="1"/>
        <v>54</v>
      </c>
      <c r="N137" s="4">
        <f t="shared" si="4"/>
        <v>6261.8</v>
      </c>
      <c r="O137" s="2" t="s">
        <v>297</v>
      </c>
    </row>
    <row r="138" spans="1:17" x14ac:dyDescent="0.3">
      <c r="A138" s="2">
        <f t="shared" si="10"/>
        <v>2302</v>
      </c>
      <c r="B138" s="2">
        <f>B137+1</f>
        <v>2883</v>
      </c>
      <c r="C138" s="5">
        <v>44680</v>
      </c>
      <c r="D138" s="2" t="s">
        <v>293</v>
      </c>
      <c r="E138" s="2" t="s">
        <v>294</v>
      </c>
      <c r="F138" s="2">
        <v>0</v>
      </c>
      <c r="G138" s="2" t="s">
        <v>17</v>
      </c>
      <c r="H138" s="2" t="s">
        <v>295</v>
      </c>
      <c r="I138" s="4">
        <v>11431</v>
      </c>
      <c r="J138" s="4">
        <v>11442.8</v>
      </c>
      <c r="K138" s="4">
        <v>300</v>
      </c>
      <c r="L138" s="4">
        <f t="shared" si="5"/>
        <v>300</v>
      </c>
      <c r="M138" s="4">
        <f t="shared" si="1"/>
        <v>54</v>
      </c>
      <c r="O138" s="2" t="s">
        <v>297</v>
      </c>
    </row>
    <row r="139" spans="1:17" x14ac:dyDescent="0.3">
      <c r="A139" s="2">
        <f t="shared" si="10"/>
        <v>2303</v>
      </c>
      <c r="B139" s="2">
        <f>B138+1</f>
        <v>2884</v>
      </c>
      <c r="C139" s="5">
        <v>44680</v>
      </c>
      <c r="D139" s="2" t="s">
        <v>203</v>
      </c>
      <c r="E139" s="2" t="s">
        <v>201</v>
      </c>
      <c r="F139" s="2">
        <v>0</v>
      </c>
      <c r="G139" s="2" t="s">
        <v>41</v>
      </c>
      <c r="H139" s="2" t="s">
        <v>202</v>
      </c>
      <c r="I139" s="4">
        <v>7605</v>
      </c>
      <c r="J139" s="4">
        <v>7587</v>
      </c>
      <c r="K139" s="4">
        <v>0</v>
      </c>
      <c r="L139" s="4">
        <f t="shared" si="5"/>
        <v>0</v>
      </c>
      <c r="M139" s="4">
        <f t="shared" si="1"/>
        <v>0</v>
      </c>
      <c r="O139" s="2">
        <v>216</v>
      </c>
    </row>
    <row r="140" spans="1:17" x14ac:dyDescent="0.3">
      <c r="A140" s="2">
        <f t="shared" si="10"/>
        <v>2304</v>
      </c>
      <c r="B140" s="2">
        <f>B139+1</f>
        <v>2885</v>
      </c>
      <c r="C140" s="5">
        <v>44680</v>
      </c>
      <c r="D140" s="2" t="s">
        <v>296</v>
      </c>
      <c r="E140" s="2" t="s">
        <v>117</v>
      </c>
      <c r="F140" s="2">
        <v>0</v>
      </c>
      <c r="G140" s="2" t="s">
        <v>17</v>
      </c>
      <c r="H140" s="2" t="s">
        <v>53</v>
      </c>
      <c r="I140" s="4">
        <v>20903</v>
      </c>
      <c r="J140" s="4">
        <v>21479</v>
      </c>
      <c r="K140" s="4">
        <v>300</v>
      </c>
      <c r="L140" s="4">
        <f t="shared" si="5"/>
        <v>300</v>
      </c>
      <c r="M140" s="4">
        <f t="shared" si="1"/>
        <v>54</v>
      </c>
      <c r="O140" s="2">
        <v>216</v>
      </c>
    </row>
    <row r="141" spans="1:17" x14ac:dyDescent="0.3">
      <c r="A141" s="2">
        <f t="shared" si="10"/>
        <v>2305</v>
      </c>
      <c r="B141" s="2">
        <f>B140+1</f>
        <v>2886</v>
      </c>
      <c r="C141" s="5">
        <v>44681</v>
      </c>
      <c r="D141" s="2" t="s">
        <v>299</v>
      </c>
      <c r="E141" s="2" t="s">
        <v>298</v>
      </c>
      <c r="F141" s="2">
        <v>2</v>
      </c>
      <c r="G141" s="2" t="s">
        <v>41</v>
      </c>
      <c r="H141" s="2" t="s">
        <v>300</v>
      </c>
      <c r="I141" s="4">
        <v>932147</v>
      </c>
      <c r="J141" s="4">
        <v>941031</v>
      </c>
      <c r="K141" s="4">
        <v>0</v>
      </c>
      <c r="L141" s="4">
        <f t="shared" si="5"/>
        <v>0</v>
      </c>
      <c r="M141" s="4">
        <f t="shared" si="1"/>
        <v>0</v>
      </c>
    </row>
    <row r="142" spans="1:17" x14ac:dyDescent="0.3">
      <c r="A142" s="2">
        <f t="shared" si="10"/>
        <v>2306</v>
      </c>
      <c r="B142" s="2">
        <f>B141+1</f>
        <v>2887</v>
      </c>
      <c r="C142" s="5">
        <v>44681</v>
      </c>
      <c r="D142" s="2" t="s">
        <v>302</v>
      </c>
      <c r="E142" s="2" t="s">
        <v>301</v>
      </c>
      <c r="F142" s="2">
        <v>0</v>
      </c>
      <c r="G142" s="2" t="s">
        <v>41</v>
      </c>
      <c r="H142" s="2" t="s">
        <v>300</v>
      </c>
      <c r="I142" s="4">
        <v>310716</v>
      </c>
      <c r="J142" s="4">
        <v>313677</v>
      </c>
      <c r="K142" s="4">
        <v>0</v>
      </c>
      <c r="L142" s="4">
        <f t="shared" si="5"/>
        <v>0</v>
      </c>
      <c r="M142" s="4">
        <f t="shared" si="1"/>
        <v>0</v>
      </c>
    </row>
    <row r="143" spans="1:17" x14ac:dyDescent="0.3">
      <c r="A143" s="2">
        <f t="shared" si="10"/>
        <v>2307</v>
      </c>
      <c r="B143" s="2">
        <f>B142+1</f>
        <v>2888</v>
      </c>
      <c r="C143" s="5">
        <v>44682</v>
      </c>
      <c r="D143" s="2" t="s">
        <v>303</v>
      </c>
      <c r="E143" s="2" t="s">
        <v>172</v>
      </c>
      <c r="F143" s="2">
        <v>2</v>
      </c>
      <c r="G143" s="2" t="s">
        <v>17</v>
      </c>
      <c r="H143" s="2" t="s">
        <v>29</v>
      </c>
      <c r="I143" s="4">
        <v>13638.75</v>
      </c>
      <c r="J143" s="4">
        <v>13881</v>
      </c>
      <c r="K143" s="4">
        <v>300</v>
      </c>
      <c r="L143" s="4">
        <f t="shared" si="5"/>
        <v>900</v>
      </c>
      <c r="M143" s="4">
        <f t="shared" si="1"/>
        <v>162</v>
      </c>
    </row>
    <row r="144" spans="1:17" x14ac:dyDescent="0.3">
      <c r="A144" s="2">
        <f t="shared" si="10"/>
        <v>2308</v>
      </c>
      <c r="B144" s="2">
        <f>B143+1</f>
        <v>2889</v>
      </c>
      <c r="C144" s="5">
        <v>44682</v>
      </c>
      <c r="D144" s="2" t="s">
        <v>305</v>
      </c>
      <c r="E144" s="2" t="s">
        <v>304</v>
      </c>
      <c r="F144" s="2">
        <v>0</v>
      </c>
      <c r="G144" s="2" t="s">
        <v>17</v>
      </c>
      <c r="H144" s="2" t="s">
        <v>72</v>
      </c>
      <c r="I144" s="4">
        <v>5609.5</v>
      </c>
      <c r="J144" s="4">
        <v>5714</v>
      </c>
      <c r="K144" s="4">
        <v>300</v>
      </c>
      <c r="L144" s="4">
        <f t="shared" si="5"/>
        <v>300</v>
      </c>
      <c r="M144" s="4">
        <f t="shared" si="1"/>
        <v>54</v>
      </c>
    </row>
  </sheetData>
  <autoFilter ref="A1:Q106" xr:uid="{00000000-0001-0000-0000-000000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</dc:creator>
  <cp:lastModifiedBy>SAI TEJASWI</cp:lastModifiedBy>
  <dcterms:created xsi:type="dcterms:W3CDTF">2022-04-05T10:54:38Z</dcterms:created>
  <dcterms:modified xsi:type="dcterms:W3CDTF">2022-05-02T07:27:56Z</dcterms:modified>
</cp:coreProperties>
</file>